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rooke - Transportation Files\1.  Transportation Projects\Fund Applications\2022\Admin\Concept Report\"/>
    </mc:Choice>
  </mc:AlternateContent>
  <workbookProtection workbookAlgorithmName="SHA-512" workbookHashValue="VvGoRj7NfXFc1QuPVQwEn8CjB2ypwgNHiapgzzxqvUrYH4KeLjuLaxMLSGOK+8zbOWBkR9apm12tepPcYd8TyQ==" workbookSaltValue="d/0LqAQFLUrG5jdM8R0MWQ==" workbookSpinCount="100000" lockStructure="1"/>
  <bookViews>
    <workbookView xWindow="0" yWindow="0" windowWidth="15360" windowHeight="8520"/>
  </bookViews>
  <sheets>
    <sheet name="Application" sheetId="1" r:id="rId1"/>
  </sheets>
  <definedNames>
    <definedName name="_xlnm.Print_Area" localSheetId="0">Application!$C$7:$X$257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3" i="1" l="1"/>
  <c r="ER2" i="1" l="1"/>
  <c r="EF2" i="1"/>
  <c r="EE2" i="1"/>
  <c r="EG2" i="1"/>
  <c r="EH2" i="1"/>
  <c r="EO2" i="1"/>
  <c r="EL2" i="1"/>
  <c r="EK2" i="1"/>
  <c r="ED2" i="1"/>
  <c r="EC2" i="1"/>
  <c r="EB2" i="1"/>
  <c r="DX2" i="1"/>
  <c r="DW2" i="1"/>
  <c r="DV2" i="1"/>
  <c r="DU2" i="1"/>
  <c r="DT2" i="1"/>
  <c r="DR2" i="1"/>
  <c r="DQ2" i="1"/>
  <c r="DP2" i="1"/>
  <c r="DO2" i="1"/>
  <c r="DN2" i="1"/>
  <c r="DM2" i="1"/>
  <c r="DL2" i="1"/>
  <c r="DK2" i="1"/>
  <c r="DJ2" i="1"/>
  <c r="DI2" i="1"/>
  <c r="DH2" i="1"/>
  <c r="DG2" i="1"/>
  <c r="DF2" i="1"/>
  <c r="DE2" i="1"/>
  <c r="DD2" i="1"/>
  <c r="DC2" i="1"/>
  <c r="DB2" i="1"/>
  <c r="DA2" i="1"/>
  <c r="CZ2" i="1"/>
  <c r="CY2" i="1"/>
  <c r="CX2" i="1"/>
  <c r="CW2" i="1"/>
  <c r="CV2" i="1"/>
  <c r="CU2" i="1"/>
  <c r="CT2" i="1"/>
  <c r="CS2" i="1"/>
  <c r="CR2" i="1"/>
  <c r="CQ2" i="1"/>
  <c r="CM2" i="1"/>
  <c r="CL2" i="1"/>
  <c r="CK2" i="1"/>
  <c r="CJ2" i="1"/>
  <c r="CI2"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l="1"/>
  <c r="AS2" i="1"/>
  <c r="AR2" i="1"/>
  <c r="AQ2" i="1"/>
  <c r="AP2" i="1"/>
  <c r="AO2" i="1"/>
  <c r="AN2" i="1"/>
  <c r="AM2" i="1"/>
  <c r="AL2" i="1"/>
  <c r="AK2" i="1"/>
  <c r="AJ2" i="1"/>
  <c r="AI2" i="1"/>
  <c r="AH2" i="1"/>
  <c r="AG2" i="1"/>
  <c r="AF2" i="1"/>
  <c r="AE2" i="1"/>
  <c r="AD2" i="1"/>
  <c r="AC2" i="1"/>
  <c r="AB2" i="1"/>
  <c r="AA2" i="1"/>
  <c r="Z2" i="1"/>
  <c r="Y2" i="1"/>
  <c r="X2" i="1"/>
  <c r="W2" i="1"/>
  <c r="V2" i="1"/>
  <c r="U2" i="1"/>
  <c r="T2" i="1"/>
  <c r="R2" i="1"/>
  <c r="Q2" i="1"/>
  <c r="P2" i="1"/>
  <c r="O2" i="1"/>
  <c r="N2" i="1"/>
  <c r="M2" i="1"/>
  <c r="L2" i="1"/>
  <c r="K2" i="1"/>
  <c r="J2" i="1"/>
  <c r="I2" i="1"/>
  <c r="H2" i="1"/>
  <c r="G2" i="1"/>
  <c r="F2" i="1"/>
  <c r="E2" i="1"/>
  <c r="A2" i="1"/>
  <c r="A1" i="1"/>
  <c r="C2" i="1"/>
  <c r="C1" i="1"/>
  <c r="B2" i="1"/>
  <c r="N234" i="1"/>
  <c r="N240" i="1" s="1"/>
  <c r="N244" i="1" l="1"/>
  <c r="EI2" i="1"/>
  <c r="EN2" i="1" l="1"/>
  <c r="EM2" i="1"/>
  <c r="N242" i="1"/>
  <c r="EJ2" i="1" s="1"/>
  <c r="N248" i="1" l="1"/>
  <c r="AE1" i="1"/>
  <c r="EP2" i="1" l="1"/>
  <c r="N201" i="1"/>
  <c r="AA1" i="1"/>
  <c r="Z1" i="1"/>
  <c r="ER1" i="1" l="1"/>
  <c r="EP1" i="1"/>
  <c r="EO1" i="1"/>
  <c r="EL1" i="1"/>
  <c r="EK1" i="1"/>
  <c r="EJ1" i="1"/>
  <c r="EI1" i="1"/>
  <c r="EH1" i="1"/>
  <c r="EG1" i="1"/>
  <c r="EF1" i="1"/>
  <c r="EE1" i="1"/>
  <c r="DD1" i="1"/>
  <c r="DC1" i="1"/>
  <c r="DA1" i="1"/>
  <c r="CZ1" i="1"/>
  <c r="CY1" i="1"/>
  <c r="CJ1" i="1" l="1"/>
  <c r="BM1" i="1"/>
  <c r="BJ1" i="1"/>
  <c r="BB1" i="1"/>
  <c r="AQ1" i="1"/>
  <c r="AF1" i="1"/>
  <c r="AD1" i="1"/>
  <c r="Y1" i="1"/>
  <c r="X1" i="1"/>
  <c r="W1" i="1"/>
  <c r="V1" i="1"/>
  <c r="U1" i="1"/>
  <c r="T1" i="1"/>
  <c r="S2" i="1"/>
  <c r="S1" i="1"/>
  <c r="R1" i="1"/>
  <c r="Q1" i="1"/>
  <c r="P1" i="1"/>
  <c r="O1" i="1"/>
  <c r="N1" i="1"/>
  <c r="M1" i="1"/>
  <c r="L1" i="1"/>
  <c r="K1" i="1"/>
  <c r="J1" i="1"/>
  <c r="I1" i="1"/>
  <c r="H1" i="1"/>
  <c r="G1" i="1"/>
  <c r="F1" i="1"/>
  <c r="E1" i="1"/>
  <c r="D2" i="1"/>
  <c r="D1" i="1"/>
  <c r="B1" i="1"/>
  <c r="DS2" i="1" l="1"/>
</calcChain>
</file>

<file path=xl/sharedStrings.xml><?xml version="1.0" encoding="utf-8"?>
<sst xmlns="http://schemas.openxmlformats.org/spreadsheetml/2006/main" count="371" uniqueCount="297">
  <si>
    <t>Signature:</t>
  </si>
  <si>
    <t>Date:</t>
  </si>
  <si>
    <t>APPLICATION INFORMATION</t>
  </si>
  <si>
    <t>Project Sponsor:</t>
  </si>
  <si>
    <t>Contact Person:</t>
  </si>
  <si>
    <t>Address:</t>
  </si>
  <si>
    <t>Phone:</t>
  </si>
  <si>
    <t>Email:</t>
  </si>
  <si>
    <t>Title:</t>
  </si>
  <si>
    <t>ZIP:</t>
  </si>
  <si>
    <t>PROJECT INFORMATION</t>
  </si>
  <si>
    <t>Project Location:</t>
  </si>
  <si>
    <t>Brief Project Description:</t>
  </si>
  <si>
    <t xml:space="preserve"> </t>
  </si>
  <si>
    <t>Project Description</t>
  </si>
  <si>
    <t>Project Name:</t>
  </si>
  <si>
    <t>(A location map with aerial view must be attached)</t>
  </si>
  <si>
    <t>Project Termini-</t>
  </si>
  <si>
    <t>Begin:</t>
  </si>
  <si>
    <t>End:</t>
  </si>
  <si>
    <t>(Attach conceptual plans if available):</t>
  </si>
  <si>
    <t xml:space="preserve"> (Provide Typical Section drawings and describe the typical section here.):</t>
  </si>
  <si>
    <t xml:space="preserve"> (Describe when the right-of-way was obtained and how ownership is documented, i.e., plats, deeds, prescriptions, easements):</t>
  </si>
  <si>
    <t>Yes</t>
  </si>
  <si>
    <t>No</t>
  </si>
  <si>
    <t>Project Details</t>
  </si>
  <si>
    <t>Elementary Schools</t>
  </si>
  <si>
    <t>Transit Stations</t>
  </si>
  <si>
    <t>Work</t>
  </si>
  <si>
    <t>Trails/ Parks</t>
  </si>
  <si>
    <t>High Schools</t>
  </si>
  <si>
    <t>Shopping</t>
  </si>
  <si>
    <t>Community Centers</t>
  </si>
  <si>
    <t>Other: __</t>
  </si>
  <si>
    <t>List other Destinations here</t>
  </si>
  <si>
    <t>School Signs</t>
  </si>
  <si>
    <t>Bike Lane Markings</t>
  </si>
  <si>
    <t>Pedestrian Signals</t>
  </si>
  <si>
    <t>Wayfinding Signs</t>
  </si>
  <si>
    <t>Existing</t>
  </si>
  <si>
    <t>Project phases included in funding request:</t>
  </si>
  <si>
    <t>Planning Activities</t>
  </si>
  <si>
    <t>Project Development &amp; Environment Study</t>
  </si>
  <si>
    <t>Preliminary Engineering/ Final Design Plans</t>
  </si>
  <si>
    <t>Construction</t>
  </si>
  <si>
    <t>Construction Engineering &amp; Inspection</t>
  </si>
  <si>
    <t xml:space="preserve"> (Examples: petitions, written endorsements, resolutions, etc.):</t>
  </si>
  <si>
    <t>Facility Length:</t>
  </si>
  <si>
    <t>State Roadway</t>
  </si>
  <si>
    <t>Local Roadway</t>
  </si>
  <si>
    <t xml:space="preserve">    Describe any project work phases that are currently underway or have been completed.</t>
  </si>
  <si>
    <t xml:space="preserve">    Describe existing right of way ownerships along the project</t>
  </si>
  <si>
    <t>How does the project improve access to an employment center?</t>
  </si>
  <si>
    <t xml:space="preserve">To what extent does  the project fill a gap or  complete a connection?                   </t>
  </si>
  <si>
    <t>Traffic Signals</t>
  </si>
  <si>
    <t>List other Traffic Devices here</t>
  </si>
  <si>
    <t>Discuss what safety improvements are included in this project.</t>
  </si>
  <si>
    <t>Total number of crashes on this facility or parallel roadway during the previous three years</t>
  </si>
  <si>
    <t>Other Funding Contributions</t>
  </si>
  <si>
    <t>Maintenance of Traffic (MOT)</t>
  </si>
  <si>
    <t>Mobilization</t>
  </si>
  <si>
    <t>Subtotal</t>
  </si>
  <si>
    <t>Total Construction Cost</t>
  </si>
  <si>
    <t>Other (Describe)   ___________________________________</t>
  </si>
  <si>
    <t>Right of Way</t>
  </si>
  <si>
    <t>Utilities</t>
  </si>
  <si>
    <t>Miscellaneous</t>
  </si>
  <si>
    <t>Total Project Cost</t>
  </si>
  <si>
    <t>Mobile:</t>
  </si>
  <si>
    <t>Have any public information or community meetings been held?</t>
  </si>
  <si>
    <t>Describe public and private support for the project.</t>
  </si>
  <si>
    <r>
      <rPr>
        <b/>
        <u/>
        <sz val="16"/>
        <color theme="1"/>
        <rFont val="Calibri"/>
        <family val="2"/>
        <scheme val="minor"/>
      </rPr>
      <t xml:space="preserve">Is right-of-way acquisition proposed as part of the larger project? </t>
    </r>
    <r>
      <rPr>
        <b/>
        <sz val="16"/>
        <color theme="1"/>
        <rFont val="Calibri"/>
        <family val="2"/>
        <scheme val="minor"/>
      </rPr>
      <t xml:space="preserve"> (if Yes, describe proposed acquisition including expected fund source, limitations on fund use or availability, and who will acquire and retain ownership of proposed right-of-way)</t>
    </r>
  </si>
  <si>
    <t xml:space="preserve">Percent of                                                           Freight Traffic  </t>
  </si>
  <si>
    <t>Other Project Benefits not yet listed?</t>
  </si>
  <si>
    <t>(enter estimate)</t>
  </si>
  <si>
    <t xml:space="preserve">Project Notes   </t>
  </si>
  <si>
    <t>NA</t>
  </si>
  <si>
    <t>Local Road</t>
  </si>
  <si>
    <t>Collector</t>
  </si>
  <si>
    <t>Principal Arterial</t>
  </si>
  <si>
    <t>Highway/ Freeway</t>
  </si>
  <si>
    <t>Trail</t>
  </si>
  <si>
    <t>Minor Arterial</t>
  </si>
  <si>
    <t>Other</t>
  </si>
  <si>
    <t>Yes/ No/ NA</t>
  </si>
  <si>
    <t>less than 25 %</t>
  </si>
  <si>
    <t>25 to 50 %</t>
  </si>
  <si>
    <t>50 to 75 %</t>
  </si>
  <si>
    <t>75 to 100 %</t>
  </si>
  <si>
    <t>Regional Priority Bicycle Network</t>
  </si>
  <si>
    <t>RTP highway project</t>
  </si>
  <si>
    <t>RTP transit project</t>
  </si>
  <si>
    <t>+</t>
  </si>
  <si>
    <t>-</t>
  </si>
  <si>
    <t>Junior High Schools</t>
  </si>
  <si>
    <t>Yes / No</t>
  </si>
  <si>
    <r>
      <t xml:space="preserve">In-Kind Donations  </t>
    </r>
    <r>
      <rPr>
        <i/>
        <sz val="14"/>
        <color theme="1"/>
        <rFont val="Calibri"/>
        <family val="2"/>
        <scheme val="minor"/>
      </rPr>
      <t>(Dollar Value)</t>
    </r>
  </si>
  <si>
    <t>Local Funds</t>
  </si>
  <si>
    <t>Eligible Match</t>
  </si>
  <si>
    <t>Weber County Council of Government Funding Application</t>
  </si>
  <si>
    <t>Jurisdiction</t>
  </si>
  <si>
    <t>Locally Owned</t>
  </si>
  <si>
    <t>State Owned</t>
  </si>
  <si>
    <r>
      <rPr>
        <b/>
        <sz val="16"/>
        <color theme="1"/>
        <rFont val="Calibri"/>
        <family val="2"/>
        <scheme val="minor"/>
      </rPr>
      <t>Multiple</t>
    </r>
    <r>
      <rPr>
        <sz val="16"/>
        <color theme="1"/>
        <rFont val="Calibri"/>
        <family val="2"/>
        <scheme val="minor"/>
      </rPr>
      <t xml:space="preserve">                                                                                                               </t>
    </r>
    <r>
      <rPr>
        <i/>
        <sz val="10"/>
        <color theme="1"/>
        <rFont val="Calibri"/>
        <family val="2"/>
        <scheme val="minor"/>
      </rPr>
      <t xml:space="preserve">  (List Other Agencies)</t>
    </r>
  </si>
  <si>
    <t>N/A</t>
  </si>
  <si>
    <r>
      <t xml:space="preserve">Functional Classification - </t>
    </r>
    <r>
      <rPr>
        <b/>
        <i/>
        <u/>
        <sz val="18"/>
        <color theme="10"/>
        <rFont val="Calibri"/>
        <family val="2"/>
      </rPr>
      <t>Link</t>
    </r>
  </si>
  <si>
    <t>Land Use Regulation:</t>
  </si>
  <si>
    <t>Access Management</t>
  </si>
  <si>
    <t>Setback</t>
  </si>
  <si>
    <t>Zoning</t>
  </si>
  <si>
    <t>Site-Plan Review and Subdivision Controls</t>
  </si>
  <si>
    <t>Conditional Use/ Interim Use Permits</t>
  </si>
  <si>
    <t>Dedications and Exactions</t>
  </si>
  <si>
    <t>Fee Simple Acquisition</t>
  </si>
  <si>
    <t>Hardship</t>
  </si>
  <si>
    <t>Donation</t>
  </si>
  <si>
    <t>Protective</t>
  </si>
  <si>
    <t>Early</t>
  </si>
  <si>
    <t>Mitigation/ Negotiation</t>
  </si>
  <si>
    <t>Less than Fee Simple Acquistion</t>
  </si>
  <si>
    <t>Transferable Development Rights</t>
  </si>
  <si>
    <t>Density Transfers</t>
  </si>
  <si>
    <t>Impact Fee Credits</t>
  </si>
  <si>
    <t>Tax Abatements</t>
  </si>
  <si>
    <t>Options to Purchase</t>
  </si>
  <si>
    <t>Purchase of Development Rights</t>
  </si>
  <si>
    <t>Property Exchange</t>
  </si>
  <si>
    <t>Percent Increase</t>
  </si>
  <si>
    <t>100 % plus</t>
  </si>
  <si>
    <t>80 to 99 %</t>
  </si>
  <si>
    <t>60 to 79 %</t>
  </si>
  <si>
    <t>40 to 59 %</t>
  </si>
  <si>
    <t>20 to 39 %</t>
  </si>
  <si>
    <t>0 to 19 %</t>
  </si>
  <si>
    <t>Anticipated Hardships</t>
  </si>
  <si>
    <t>Percent of Raw Land</t>
  </si>
  <si>
    <t>State Highway</t>
  </si>
  <si>
    <t>Transit Corridor</t>
  </si>
  <si>
    <t>Projected</t>
  </si>
  <si>
    <t>Roadway</t>
  </si>
  <si>
    <t>Transit</t>
  </si>
  <si>
    <t>Current Daily Ridership</t>
  </si>
  <si>
    <t>1 to 5 years</t>
  </si>
  <si>
    <t>6 to 10 years</t>
  </si>
  <si>
    <t>11 to 20 years</t>
  </si>
  <si>
    <t>20 to 30 years</t>
  </si>
  <si>
    <t>30 years plus</t>
  </si>
  <si>
    <t>Anticipated year of Project Construction</t>
  </si>
  <si>
    <t>Time Period for Right-of-Way Acquisition</t>
  </si>
  <si>
    <t>Less than 1 year</t>
  </si>
  <si>
    <t>2 to 3 years</t>
  </si>
  <si>
    <t>More than 3 years</t>
  </si>
  <si>
    <t xml:space="preserve"> Is the Project on the RTP highway or Transit Network?</t>
  </si>
  <si>
    <t>Project Cost Estimation</t>
  </si>
  <si>
    <t>Weber Co Sales Tax Funding Request</t>
  </si>
  <si>
    <t>Weber Co Corridor Funding Request</t>
  </si>
  <si>
    <t>Right of Way (ROW)</t>
  </si>
  <si>
    <t>Other: _________________________________</t>
  </si>
  <si>
    <r>
      <t>**</t>
    </r>
    <r>
      <rPr>
        <b/>
        <sz val="18"/>
        <color theme="1"/>
        <rFont val="Calibri"/>
        <family val="2"/>
        <scheme val="minor"/>
      </rPr>
      <t xml:space="preserve"> NOTE</t>
    </r>
    <r>
      <rPr>
        <sz val="18"/>
        <color theme="1"/>
        <rFont val="Calibri"/>
        <family val="2"/>
        <scheme val="minor"/>
      </rPr>
      <t xml:space="preserve"> **  Matching Funds Improve a Project's Potential Recommendation</t>
    </r>
  </si>
  <si>
    <t>Project Improvement Type</t>
  </si>
  <si>
    <t>New Transit Construction</t>
  </si>
  <si>
    <t>Right Of Way Preservation</t>
  </si>
  <si>
    <t>New Roadway Construction</t>
  </si>
  <si>
    <t>Widening Existing Roadway</t>
  </si>
  <si>
    <t xml:space="preserve">Other: </t>
  </si>
  <si>
    <t>Existing Number of Lanes</t>
  </si>
  <si>
    <t>Proposed Number of Lanes</t>
  </si>
  <si>
    <t>WACOG</t>
  </si>
  <si>
    <t>Weber Area Council of Governments</t>
  </si>
  <si>
    <t>Link to City Population Data</t>
  </si>
  <si>
    <t>Func</t>
  </si>
  <si>
    <t>RTP</t>
  </si>
  <si>
    <t>Access Ele</t>
  </si>
  <si>
    <t>Access Trails/ Park</t>
  </si>
  <si>
    <t>Access Jr High</t>
  </si>
  <si>
    <t>Access Transit</t>
  </si>
  <si>
    <t>Access High</t>
  </si>
  <si>
    <t>Access Com Cent</t>
  </si>
  <si>
    <t>Access Work</t>
  </si>
  <si>
    <t>Access Shop</t>
  </si>
  <si>
    <t>Access Other</t>
  </si>
  <si>
    <t>Other Listed</t>
  </si>
  <si>
    <t>Prox Elem School</t>
  </si>
  <si>
    <t>Prox Park/ Trail</t>
  </si>
  <si>
    <t>Prox Jr High</t>
  </si>
  <si>
    <t>Prox Transit Stat</t>
  </si>
  <si>
    <t>Prox High Sch</t>
  </si>
  <si>
    <t>Prox Com Cent</t>
  </si>
  <si>
    <t>Prox Work</t>
  </si>
  <si>
    <t>Prox Shop</t>
  </si>
  <si>
    <t>Prox Other</t>
  </si>
  <si>
    <t>Upgrade School Sign</t>
  </si>
  <si>
    <t>Upgrade Traffic Sig</t>
  </si>
  <si>
    <t>Upgrade Bike Marks</t>
  </si>
  <si>
    <t>Upgrade Wayfind</t>
  </si>
  <si>
    <t>Upgrade Ped Sig</t>
  </si>
  <si>
    <t>Upgrade Other</t>
  </si>
  <si>
    <t>Total Crashes</t>
  </si>
  <si>
    <t>Est Delay Red</t>
  </si>
  <si>
    <t>Num of Intersect Imp</t>
  </si>
  <si>
    <t>Other Benefits</t>
  </si>
  <si>
    <t>LU Access Man</t>
  </si>
  <si>
    <t>LU Setback</t>
  </si>
  <si>
    <t>LU Zoning</t>
  </si>
  <si>
    <t>LU Site-Plan Rev</t>
  </si>
  <si>
    <t>LU Cond Use</t>
  </si>
  <si>
    <t>LU Ded &amp; Extract</t>
  </si>
  <si>
    <t>Less than Fee - Opt to Purchase</t>
  </si>
  <si>
    <t>Less than Fee - Purchase Dev Rights</t>
  </si>
  <si>
    <t>Less than Fee - Prop Exchange</t>
  </si>
  <si>
    <t>Less than Fee - Other</t>
  </si>
  <si>
    <t>Mit/ Neg - Transfer Dev Rights</t>
  </si>
  <si>
    <t>Mit/ Neg - Density Tran</t>
  </si>
  <si>
    <t>Mit/ Neg - Impact Fee</t>
  </si>
  <si>
    <t>Mit/ Neg - Tax Abat</t>
  </si>
  <si>
    <t>Mit/ Neg - Other</t>
  </si>
  <si>
    <t>Fee Simple=Hardship</t>
  </si>
  <si>
    <t>Fee Simple=Donation</t>
  </si>
  <si>
    <t>Fee Simple=Protective</t>
  </si>
  <si>
    <t>Fee Simple=Early</t>
  </si>
  <si>
    <t>Fee Simple=Other</t>
  </si>
  <si>
    <t>Is ROW part of Larger Project</t>
  </si>
  <si>
    <t>Efforts to Preserve ROW</t>
  </si>
  <si>
    <t>Cost Effective 100</t>
  </si>
  <si>
    <t>Cost Effective 80</t>
  </si>
  <si>
    <t>Cost Effective 60</t>
  </si>
  <si>
    <t>Cost Effective 40</t>
  </si>
  <si>
    <t>Cost Effective 20</t>
  </si>
  <si>
    <t>Cost Effective 0</t>
  </si>
  <si>
    <t>Road Existing</t>
  </si>
  <si>
    <t>Road Projected</t>
  </si>
  <si>
    <t>Transit Existing</t>
  </si>
  <si>
    <t>Transit Projected</t>
  </si>
  <si>
    <t>Studies Complete</t>
  </si>
  <si>
    <t>List of Studies</t>
  </si>
  <si>
    <t>Fund - Planning</t>
  </si>
  <si>
    <t>Fund - Proj Dev &amp; Enviro</t>
  </si>
  <si>
    <t>Fund - ROW</t>
  </si>
  <si>
    <t>Fund - PE &amp; Final Design</t>
  </si>
  <si>
    <t>Fund - Construction</t>
  </si>
  <si>
    <t>Fund - CE &amp; Inspect</t>
  </si>
  <si>
    <t>Fund Other</t>
  </si>
  <si>
    <t>Fund Other - ____</t>
  </si>
  <si>
    <t>WACOG Sales Tax</t>
  </si>
  <si>
    <t>WACOG Corridor</t>
  </si>
  <si>
    <t>In-Kind Donations</t>
  </si>
  <si>
    <t>Other Funding Cont</t>
  </si>
  <si>
    <t>Project Dev &amp; Environ</t>
  </si>
  <si>
    <t>PE &amp; Final Design</t>
  </si>
  <si>
    <t>Const Eng &amp; Inspection</t>
  </si>
  <si>
    <t>0 to 5 %</t>
  </si>
  <si>
    <t>6 to 10 %</t>
  </si>
  <si>
    <t>11 to 20 %</t>
  </si>
  <si>
    <t>20 to 30 %</t>
  </si>
  <si>
    <t>30 + %</t>
  </si>
  <si>
    <t>State Facilities AADT Traffic &amp; Truck Traffic Map/ Information</t>
  </si>
  <si>
    <r>
      <rPr>
        <b/>
        <sz val="28"/>
        <color theme="1"/>
        <rFont val="Calibri"/>
        <family val="2"/>
        <scheme val="minor"/>
      </rPr>
      <t>Note</t>
    </r>
    <r>
      <rPr>
        <b/>
        <sz val="24"/>
        <color theme="1"/>
        <rFont val="Calibri"/>
        <family val="2"/>
        <scheme val="minor"/>
      </rPr>
      <t>:</t>
    </r>
    <r>
      <rPr>
        <sz val="24"/>
        <color theme="1"/>
        <rFont val="Calibri"/>
        <family val="2"/>
        <scheme val="minor"/>
      </rPr>
      <t xml:space="preserve"> Signatures confirm the commitment of the Applicant to follow the Guidelines established by Weber County.  The Applicant is responsible for the maintainance and upkeep of the project during implementation and after project completion.                                                                                                                                                                                                                                                                                                                                                   </t>
    </r>
    <r>
      <rPr>
        <sz val="24"/>
        <color theme="8" tint="0.79998168889431442"/>
        <rFont val="Calibri"/>
        <family val="2"/>
        <scheme val="minor"/>
      </rPr>
      <t xml:space="preserve">. </t>
    </r>
    <r>
      <rPr>
        <sz val="24"/>
        <color theme="1"/>
        <rFont val="Calibri"/>
        <family val="2"/>
        <scheme val="minor"/>
      </rPr>
      <t xml:space="preserve">                                                                                                                                                                                                                                                                                                                                         Your signature below certifies that the information contained in this application is true and correct and indicates your agency's willingness to enter into formal agreement to complete and maintain the project if selected for funding. </t>
    </r>
  </si>
  <si>
    <t xml:space="preserve">Does this project address - </t>
  </si>
  <si>
    <t>New Capacity</t>
  </si>
  <si>
    <t>Congestion Mitigation</t>
  </si>
  <si>
    <r>
      <t xml:space="preserve">Desired Upgrades to Traffic Control Devices                                                                                                                                                                                                                          </t>
    </r>
    <r>
      <rPr>
        <i/>
        <sz val="15"/>
        <color indexed="8"/>
        <rFont val="Calibri"/>
        <family val="2"/>
      </rPr>
      <t>Enter All that Apply</t>
    </r>
  </si>
  <si>
    <t>Describe other project Improvements/ Benefits to be completed in conjunction with this proposed project:</t>
  </si>
  <si>
    <t>Summarize any special characteristics of this project:</t>
  </si>
  <si>
    <r>
      <t xml:space="preserve">Project Proximity  to                                                                                 (Existing Distance in </t>
    </r>
    <r>
      <rPr>
        <b/>
        <u/>
        <sz val="15"/>
        <color indexed="8"/>
        <rFont val="Calibri"/>
        <family val="2"/>
      </rPr>
      <t>Miles</t>
    </r>
    <r>
      <rPr>
        <sz val="15"/>
        <color theme="1"/>
        <rFont val="Calibri"/>
        <family val="2"/>
        <scheme val="minor"/>
      </rPr>
      <t xml:space="preserve">):                                                                                                                                            </t>
    </r>
    <r>
      <rPr>
        <i/>
        <sz val="15"/>
        <color indexed="8"/>
        <rFont val="Calibri"/>
        <family val="2"/>
      </rPr>
      <t>Enter All that Apply</t>
    </r>
  </si>
  <si>
    <r>
      <t xml:space="preserve">Number of Intersection Improvements?                                                                                                              </t>
    </r>
    <r>
      <rPr>
        <i/>
        <sz val="15"/>
        <color theme="1"/>
        <rFont val="Calibri"/>
        <family val="2"/>
        <scheme val="minor"/>
      </rPr>
      <t>(Provide documentation)</t>
    </r>
  </si>
  <si>
    <r>
      <t xml:space="preserve">Estimated delay reduction                                                                                                                                                          </t>
    </r>
    <r>
      <rPr>
        <i/>
        <sz val="15"/>
        <color theme="1"/>
        <rFont val="Calibri"/>
        <family val="2"/>
        <scheme val="minor"/>
      </rPr>
      <t>(Provide documentation)</t>
    </r>
  </si>
  <si>
    <r>
      <t xml:space="preserve">Project Provides                                                                  Access to:                                                                                                                                            </t>
    </r>
    <r>
      <rPr>
        <i/>
        <sz val="15"/>
        <color indexed="8"/>
        <rFont val="Calibri"/>
        <family val="2"/>
      </rPr>
      <t xml:space="preserve"> (Select All that Apply)</t>
    </r>
  </si>
  <si>
    <t>Explain why maintenance cost will be more than 5%</t>
  </si>
  <si>
    <r>
      <t xml:space="preserve">   Anticipated maintenance costs for property(s) acquired.                                                                                  </t>
    </r>
    <r>
      <rPr>
        <sz val="15"/>
        <color theme="1"/>
        <rFont val="Calibri"/>
        <family val="2"/>
        <scheme val="minor"/>
      </rPr>
      <t>(should not exceed 5 % of cost)</t>
    </r>
  </si>
  <si>
    <r>
      <rPr>
        <b/>
        <sz val="15"/>
        <color theme="1"/>
        <rFont val="Arial"/>
        <family val="2"/>
      </rPr>
      <t xml:space="preserve">Studies Underway or Completed                                                                                                                                                                                                                                </t>
    </r>
    <r>
      <rPr>
        <sz val="15"/>
        <color theme="1"/>
        <rFont val="Arial"/>
        <family val="2"/>
      </rPr>
      <t xml:space="preserve">(Corridor Study, Environmental Impact Statement (EIS), Environmental Assessment (EA), Finding of No Significant Impact (FONSI), or Local Concept Report </t>
    </r>
    <r>
      <rPr>
        <i/>
        <sz val="15"/>
        <color theme="1"/>
        <rFont val="Arial"/>
        <family val="2"/>
      </rPr>
      <t>(please attach a copy)</t>
    </r>
  </si>
  <si>
    <r>
      <rPr>
        <b/>
        <sz val="15"/>
        <color theme="1"/>
        <rFont val="Arial"/>
        <family val="2"/>
      </rPr>
      <t xml:space="preserve">Efforts to Preserve the Corridor                                                                                                                                                                                                                                    </t>
    </r>
    <r>
      <rPr>
        <sz val="15"/>
        <color theme="1"/>
        <rFont val="Arial"/>
        <family val="2"/>
      </rPr>
      <t>((How much Right-of-Way has been acquired) divided by the (Total Amount of Right-of-Way necessary for the Project)) = (Percent of Corridor Preserved)</t>
    </r>
  </si>
  <si>
    <t>Reason for More than 5</t>
  </si>
  <si>
    <t>Regional Transportation Plan - Link</t>
  </si>
  <si>
    <t>Project Safety Index from UDOT Traffic and Safety Data (2015-2017)</t>
  </si>
  <si>
    <t>Click Here to Access the WC 2050 Vision Map (for reference purpose)</t>
  </si>
  <si>
    <r>
      <rPr>
        <b/>
        <sz val="16"/>
        <color theme="1"/>
        <rFont val="Calibri"/>
        <family val="2"/>
        <scheme val="minor"/>
      </rPr>
      <t>Population Percentage Change</t>
    </r>
    <r>
      <rPr>
        <b/>
        <sz val="14"/>
        <color theme="1"/>
        <rFont val="Calibri"/>
        <family val="2"/>
        <scheme val="minor"/>
      </rPr>
      <t xml:space="preserve">
</t>
    </r>
    <r>
      <rPr>
        <b/>
        <i/>
        <sz val="12"/>
        <color theme="1"/>
        <rFont val="Calibri"/>
        <family val="2"/>
        <scheme val="minor"/>
      </rPr>
      <t xml:space="preserve"> (Data estimate - based to be April 1, 2010 to July 1, 2019)</t>
    </r>
  </si>
  <si>
    <r>
      <t xml:space="preserve">Project Cost Summary   </t>
    </r>
    <r>
      <rPr>
        <b/>
        <i/>
        <u/>
        <sz val="20"/>
        <rFont val="Hoefler Text"/>
      </rPr>
      <t>(</t>
    </r>
    <r>
      <rPr>
        <b/>
        <i/>
        <u/>
        <sz val="18"/>
        <rFont val="Hoefler Text"/>
      </rPr>
      <t>In Addition</t>
    </r>
    <r>
      <rPr>
        <b/>
        <i/>
        <sz val="20"/>
        <rFont val="Hoefler Text"/>
        <family val="1"/>
      </rPr>
      <t xml:space="preserve"> - A detailed project cost estimate must be attached to this application.)</t>
    </r>
  </si>
  <si>
    <r>
      <rPr>
        <b/>
        <u/>
        <sz val="14"/>
        <rFont val="Calibri"/>
        <family val="2"/>
        <scheme val="minor"/>
      </rPr>
      <t>Note</t>
    </r>
    <r>
      <rPr>
        <sz val="14"/>
        <rFont val="Calibri"/>
        <family val="2"/>
        <scheme val="minor"/>
      </rPr>
      <t xml:space="preserve"> - Enter zip code, then select city from the drop down list
- Click the -- Select a Fact -- down arrow
- Select Populaton, percent change - April 1 2010 (estimates base) to July 1, 2019, (V2019)
</t>
    </r>
    <r>
      <rPr>
        <i/>
        <sz val="12"/>
        <rFont val="Calibri"/>
        <family val="2"/>
        <scheme val="minor"/>
      </rPr>
      <t>(3rd item on the list under Population)</t>
    </r>
  </si>
  <si>
    <t>Annual Average Daily Traffic - Link
(Existing and Projected Volumes)</t>
  </si>
  <si>
    <t>Project Funding Summary/ Contributions:</t>
  </si>
  <si>
    <t>Contingency (15 % of Total Construction Cost)</t>
  </si>
  <si>
    <t>Total Construction Cost (TCC)</t>
  </si>
  <si>
    <t>Construction Engineering &amp; Inspection (CEI) (13% of (TCC))</t>
  </si>
  <si>
    <t>Pop Percent Change</t>
  </si>
  <si>
    <t>Pop Est 2019</t>
  </si>
  <si>
    <t>Pop Census 2010</t>
  </si>
  <si>
    <t>Total Proj Fund</t>
  </si>
  <si>
    <t>Population - Census, April 1, 2010</t>
  </si>
  <si>
    <t>Population - Census, April 1, 2020</t>
  </si>
  <si>
    <t>Once you click the AADT Link, Select AADT Google Map, Download KMZ, then Open KMZ File</t>
  </si>
  <si>
    <r>
      <rPr>
        <b/>
        <sz val="15"/>
        <color theme="1"/>
        <rFont val="Calibri"/>
        <family val="2"/>
        <scheme val="minor"/>
      </rPr>
      <t xml:space="preserve">Land Use Effectiveness </t>
    </r>
    <r>
      <rPr>
        <sz val="15"/>
        <color theme="1"/>
        <rFont val="Calibri"/>
        <family val="2"/>
        <scheme val="minor"/>
      </rPr>
      <t xml:space="preserve">                                                                                  </t>
    </r>
    <r>
      <rPr>
        <i/>
        <sz val="15"/>
        <color theme="1"/>
        <rFont val="Calibri"/>
        <family val="2"/>
        <scheme val="minor"/>
      </rPr>
      <t xml:space="preserve"> If there is a proposal or plan to change zoning in the project location what would be the potential project cost increase? </t>
    </r>
  </si>
  <si>
    <t>Sum of Total Project Funding
(Calculated Below)</t>
  </si>
  <si>
    <r>
      <rPr>
        <sz val="36"/>
        <rFont val="Bernard MT Condensed"/>
        <family val="1"/>
      </rPr>
      <t>(2022)</t>
    </r>
    <r>
      <rPr>
        <sz val="22"/>
        <rFont val="Bernard MT Condensed"/>
        <family val="1"/>
      </rPr>
      <t xml:space="preserve"> - Program Year 2024-2025</t>
    </r>
  </si>
  <si>
    <t>Sum of Request/ Local Funds/ Inkind/ Other Funding Contributions</t>
  </si>
  <si>
    <r>
      <t xml:space="preserve">    Please identify preservation stategies the jurisdiction has in place by ordinance or policy.           </t>
    </r>
    <r>
      <rPr>
        <b/>
        <i/>
        <u/>
        <sz val="12"/>
        <color theme="1"/>
        <rFont val="Calibri"/>
        <family val="2"/>
        <scheme val="minor"/>
      </rPr>
      <t>Note - Each Cell Must be acknowledged</t>
    </r>
  </si>
  <si>
    <r>
      <rPr>
        <b/>
        <u/>
        <sz val="12"/>
        <color theme="1"/>
        <rFont val="Calibri"/>
        <family val="2"/>
        <scheme val="minor"/>
      </rPr>
      <t>Note -</t>
    </r>
    <r>
      <rPr>
        <sz val="12"/>
        <color theme="1"/>
        <rFont val="Calibri"/>
        <family val="2"/>
        <scheme val="minor"/>
      </rPr>
      <t xml:space="preserve"> The ADT Link will provide information for both Existing &amp; Projected volumes.
- Data default - Highlights the 2050 Forecast
- Identify and select the roadway on the map
- In the Lower left hand corner of the page shows a graph (AADT, Historic and Forecast)
- Hover over the last dark gray dot for (Existing Data - 2017 AADT) &amp; the last light gray dot for (Projected Data -2050 AADT)</t>
    </r>
  </si>
  <si>
    <t>Is the Corridor on a Municipal\ County Master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</si>
</sst>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lt;=9999999]###\-####;\(###\)\ ###\-####"/>
    <numFmt numFmtId="165" formatCode="#,##0.000_);\(#,##0.000\)"/>
    <numFmt numFmtId="166" formatCode="_(* #,##0_);_(* \(#,##0\);_(* &quot;-&quot;??_);_(@_)"/>
    <numFmt numFmtId="167" formatCode="&quot;$&quot;\ \ \ \ #,##0_);\(&quot;$&quot;#,##0\)"/>
  </numFmts>
  <fonts count="78">
    <font>
      <sz val="11"/>
      <color theme="1"/>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sz val="14"/>
      <color theme="1"/>
      <name val="Calibri"/>
      <family val="2"/>
      <scheme val="minor"/>
    </font>
    <font>
      <sz val="14"/>
      <color theme="1"/>
      <name val="Arial"/>
      <family val="2"/>
    </font>
    <font>
      <b/>
      <sz val="14"/>
      <color theme="1"/>
      <name val="Arial"/>
      <family val="2"/>
    </font>
    <font>
      <i/>
      <sz val="14"/>
      <color theme="1"/>
      <name val="Arial"/>
      <family val="2"/>
    </font>
    <font>
      <i/>
      <sz val="16"/>
      <color theme="1"/>
      <name val="Calibri"/>
      <family val="2"/>
      <scheme val="minor"/>
    </font>
    <font>
      <sz val="18"/>
      <color theme="1"/>
      <name val="Calibri"/>
      <family val="2"/>
      <scheme val="minor"/>
    </font>
    <font>
      <b/>
      <u/>
      <sz val="18"/>
      <color theme="1"/>
      <name val="Calibri"/>
      <family val="2"/>
      <scheme val="minor"/>
    </font>
    <font>
      <u/>
      <sz val="9.9"/>
      <color theme="10"/>
      <name val="Calibri"/>
      <family val="2"/>
    </font>
    <font>
      <b/>
      <sz val="10"/>
      <name val="MS Sans Serif"/>
      <family val="2"/>
    </font>
    <font>
      <sz val="14"/>
      <name val="Calibri"/>
      <family val="2"/>
      <scheme val="minor"/>
    </font>
    <font>
      <b/>
      <sz val="20"/>
      <name val="Hoefler Text"/>
      <family val="1"/>
    </font>
    <font>
      <b/>
      <i/>
      <sz val="20"/>
      <name val="Hoefler Text"/>
      <family val="1"/>
    </font>
    <font>
      <b/>
      <i/>
      <sz val="14"/>
      <color theme="0" tint="-0.499984740745262"/>
      <name val="Calibri"/>
      <family val="2"/>
      <scheme val="minor"/>
    </font>
    <font>
      <sz val="14"/>
      <color theme="0" tint="-0.34998626667073579"/>
      <name val="Calibri"/>
      <family val="2"/>
      <scheme val="minor"/>
    </font>
    <font>
      <sz val="20"/>
      <color theme="1"/>
      <name val="Calibri"/>
      <family val="2"/>
      <scheme val="minor"/>
    </font>
    <font>
      <b/>
      <sz val="20"/>
      <color theme="1"/>
      <name val="Calibri"/>
      <family val="2"/>
      <scheme val="minor"/>
    </font>
    <font>
      <i/>
      <sz val="14"/>
      <color theme="1"/>
      <name val="Calibri"/>
      <family val="2"/>
      <scheme val="minor"/>
    </font>
    <font>
      <sz val="11"/>
      <color theme="1"/>
      <name val="Calibri"/>
      <family val="2"/>
      <scheme val="minor"/>
    </font>
    <font>
      <sz val="16"/>
      <color theme="1"/>
      <name val="Arial"/>
      <family val="2"/>
    </font>
    <font>
      <b/>
      <i/>
      <sz val="26"/>
      <color theme="0"/>
      <name val="Hoefler Text"/>
      <family val="1"/>
    </font>
    <font>
      <b/>
      <sz val="26"/>
      <color theme="0"/>
      <name val="Hoefler Text"/>
      <family val="1"/>
    </font>
    <font>
      <sz val="18"/>
      <color theme="1"/>
      <name val="Arial"/>
      <family val="2"/>
    </font>
    <font>
      <u/>
      <sz val="14"/>
      <color theme="10"/>
      <name val="Calibri"/>
      <family val="2"/>
    </font>
    <font>
      <b/>
      <u/>
      <sz val="14"/>
      <color theme="1"/>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
      <sz val="18"/>
      <color rgb="FFFF0000"/>
      <name val="Calibri"/>
      <family val="2"/>
      <scheme val="minor"/>
    </font>
    <font>
      <b/>
      <sz val="18"/>
      <color theme="1"/>
      <name val="Calibri"/>
      <family val="2"/>
      <scheme val="minor"/>
    </font>
    <font>
      <b/>
      <sz val="11"/>
      <color theme="1"/>
      <name val="Calibri"/>
      <family val="2"/>
      <scheme val="minor"/>
    </font>
    <font>
      <b/>
      <u/>
      <sz val="18"/>
      <color theme="10"/>
      <name val="Calibri"/>
      <family val="2"/>
    </font>
    <font>
      <i/>
      <sz val="10"/>
      <color theme="1"/>
      <name val="Calibri"/>
      <family val="2"/>
      <scheme val="minor"/>
    </font>
    <font>
      <b/>
      <i/>
      <u/>
      <sz val="18"/>
      <color theme="10"/>
      <name val="Calibri"/>
      <family val="2"/>
    </font>
    <font>
      <b/>
      <sz val="18"/>
      <name val="MS Sans Serif"/>
      <family val="2"/>
    </font>
    <font>
      <b/>
      <i/>
      <u/>
      <sz val="18"/>
      <color theme="1"/>
      <name val="Calibri"/>
      <family val="2"/>
      <scheme val="minor"/>
    </font>
    <font>
      <b/>
      <i/>
      <u/>
      <sz val="16"/>
      <color theme="1"/>
      <name val="Calibri"/>
      <family val="2"/>
      <scheme val="minor"/>
    </font>
    <font>
      <b/>
      <sz val="24"/>
      <color theme="1"/>
      <name val="Calibri"/>
      <family val="2"/>
      <scheme val="minor"/>
    </font>
    <font>
      <sz val="24"/>
      <color theme="1"/>
      <name val="Calibri"/>
      <family val="2"/>
      <scheme val="minor"/>
    </font>
    <font>
      <sz val="24"/>
      <color theme="8" tint="0.79998168889431442"/>
      <name val="Calibri"/>
      <family val="2"/>
      <scheme val="minor"/>
    </font>
    <font>
      <sz val="36"/>
      <color theme="1"/>
      <name val="Calibri"/>
      <family val="2"/>
      <scheme val="minor"/>
    </font>
    <font>
      <b/>
      <sz val="136"/>
      <color rgb="FF0033CC"/>
      <name val="Eras Bold ITC"/>
      <family val="2"/>
    </font>
    <font>
      <b/>
      <sz val="28"/>
      <color theme="1"/>
      <name val="Calibri"/>
      <family val="2"/>
      <scheme val="minor"/>
    </font>
    <font>
      <b/>
      <sz val="12"/>
      <name val="MS Sans Serif"/>
      <family val="2"/>
    </font>
    <font>
      <b/>
      <sz val="12"/>
      <color theme="1"/>
      <name val="Calibri"/>
      <family val="2"/>
      <scheme val="minor"/>
    </font>
    <font>
      <sz val="15"/>
      <color theme="1"/>
      <name val="Calibri"/>
      <family val="2"/>
      <scheme val="minor"/>
    </font>
    <font>
      <i/>
      <sz val="15"/>
      <color indexed="8"/>
      <name val="Calibri"/>
      <family val="2"/>
    </font>
    <font>
      <b/>
      <u/>
      <sz val="15"/>
      <color indexed="8"/>
      <name val="Calibri"/>
      <family val="2"/>
    </font>
    <font>
      <i/>
      <sz val="15"/>
      <color theme="1"/>
      <name val="Calibri"/>
      <family val="2"/>
      <scheme val="minor"/>
    </font>
    <font>
      <sz val="18"/>
      <color theme="4" tint="0.59999389629810485"/>
      <name val="Calibri"/>
      <family val="2"/>
      <scheme val="minor"/>
    </font>
    <font>
      <b/>
      <sz val="15"/>
      <color theme="1"/>
      <name val="Calibri"/>
      <family val="2"/>
      <scheme val="minor"/>
    </font>
    <font>
      <sz val="15"/>
      <color theme="1"/>
      <name val="Arial"/>
      <family val="2"/>
    </font>
    <font>
      <b/>
      <sz val="15"/>
      <color theme="1"/>
      <name val="Arial"/>
      <family val="2"/>
    </font>
    <font>
      <i/>
      <sz val="15"/>
      <color theme="1"/>
      <name val="Arial"/>
      <family val="2"/>
    </font>
    <font>
      <sz val="11"/>
      <name val="Calibri"/>
      <family val="2"/>
      <scheme val="minor"/>
    </font>
    <font>
      <sz val="36"/>
      <name val="Bernard MT Condensed"/>
      <family val="1"/>
    </font>
    <font>
      <b/>
      <u/>
      <sz val="11"/>
      <name val="Calibri"/>
      <family val="2"/>
      <scheme val="minor"/>
    </font>
    <font>
      <sz val="12"/>
      <name val="Calibri"/>
      <family val="2"/>
    </font>
    <font>
      <b/>
      <i/>
      <sz val="12"/>
      <color theme="1"/>
      <name val="Calibri"/>
      <family val="2"/>
      <scheme val="minor"/>
    </font>
    <font>
      <b/>
      <u/>
      <sz val="14"/>
      <name val="Calibri"/>
      <family val="2"/>
      <scheme val="minor"/>
    </font>
    <font>
      <i/>
      <sz val="12"/>
      <name val="Calibri"/>
      <family val="2"/>
      <scheme val="minor"/>
    </font>
    <font>
      <b/>
      <u/>
      <sz val="16"/>
      <color theme="10"/>
      <name val="Calibri"/>
      <family val="2"/>
    </font>
    <font>
      <sz val="18"/>
      <name val="Calibri"/>
      <family val="2"/>
      <scheme val="minor"/>
    </font>
    <font>
      <b/>
      <sz val="18"/>
      <name val="Calibri"/>
      <family val="2"/>
      <scheme val="minor"/>
    </font>
    <font>
      <b/>
      <i/>
      <u/>
      <sz val="20"/>
      <name val="Hoefler Text"/>
    </font>
    <font>
      <b/>
      <i/>
      <u/>
      <sz val="18"/>
      <name val="Hoefler Text"/>
    </font>
    <font>
      <sz val="8"/>
      <name val="Calibri"/>
      <family val="2"/>
      <scheme val="minor"/>
    </font>
    <font>
      <sz val="12"/>
      <color theme="1"/>
      <name val="Calibri"/>
      <family val="2"/>
      <scheme val="minor"/>
    </font>
    <font>
      <sz val="12"/>
      <color theme="0" tint="-0.34998626667073579"/>
      <name val="Calibri"/>
      <family val="2"/>
      <scheme val="minor"/>
    </font>
    <font>
      <u/>
      <sz val="12"/>
      <color theme="10"/>
      <name val="Calibri"/>
      <family val="2"/>
    </font>
    <font>
      <sz val="22"/>
      <name val="Bernard MT Condensed"/>
      <family val="1"/>
    </font>
    <font>
      <b/>
      <i/>
      <sz val="16"/>
      <color theme="1"/>
      <name val="Calibri"/>
      <family val="2"/>
      <scheme val="minor"/>
    </font>
    <font>
      <b/>
      <u/>
      <sz val="12"/>
      <color theme="1"/>
      <name val="Calibri"/>
      <family val="2"/>
      <scheme val="minor"/>
    </font>
    <font>
      <b/>
      <i/>
      <u/>
      <sz val="12"/>
      <color theme="1"/>
      <name val="Calibri"/>
      <family val="2"/>
      <scheme val="minor"/>
    </font>
    <font>
      <sz val="18"/>
      <color theme="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5">
    <xf numFmtId="0" fontId="0" fillId="0" borderId="0"/>
    <xf numFmtId="0" fontId="11" fillId="0" borderId="0" applyNumberFormat="0" applyFill="0" applyBorder="0" applyAlignment="0" applyProtection="0">
      <alignment vertical="top"/>
      <protection locked="0"/>
    </xf>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cellStyleXfs>
  <cellXfs count="342">
    <xf numFmtId="0" fontId="0" fillId="0" borderId="0" xfId="0"/>
    <xf numFmtId="0" fontId="0" fillId="0" borderId="0" xfId="0" applyAlignment="1" applyProtection="1">
      <alignment vertical="center"/>
    </xf>
    <xf numFmtId="164" fontId="0" fillId="0" borderId="0" xfId="0" applyNumberFormat="1" applyAlignment="1" applyProtection="1">
      <alignment vertical="center"/>
    </xf>
    <xf numFmtId="37" fontId="0" fillId="0" borderId="0" xfId="0" applyNumberFormat="1" applyAlignment="1" applyProtection="1">
      <alignment vertical="center"/>
    </xf>
    <xf numFmtId="165" fontId="0" fillId="0" borderId="0" xfId="0" applyNumberFormat="1" applyAlignment="1" applyProtection="1">
      <alignment vertical="center"/>
    </xf>
    <xf numFmtId="3" fontId="0" fillId="0" borderId="0" xfId="0" applyNumberFormat="1" applyAlignment="1" applyProtection="1">
      <alignment vertical="center"/>
    </xf>
    <xf numFmtId="44" fontId="0" fillId="0" borderId="0" xfId="0" applyNumberFormat="1" applyAlignment="1" applyProtection="1">
      <alignment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4" fillId="0" borderId="0" xfId="0" applyFont="1" applyAlignment="1" applyProtection="1">
      <alignment horizontal="center" vertical="center"/>
    </xf>
    <xf numFmtId="37" fontId="0" fillId="0" borderId="0" xfId="0" applyNumberFormat="1" applyFont="1" applyAlignment="1" applyProtection="1">
      <alignment horizontal="center" vertical="center"/>
    </xf>
    <xf numFmtId="39" fontId="0" fillId="0" borderId="0" xfId="0" applyNumberFormat="1" applyFont="1" applyAlignment="1" applyProtection="1">
      <alignment horizontal="center" vertical="center"/>
    </xf>
    <xf numFmtId="44" fontId="0" fillId="0" borderId="0" xfId="0" applyNumberFormat="1" applyFont="1" applyAlignment="1" applyProtection="1">
      <alignment horizontal="center" vertical="center"/>
    </xf>
    <xf numFmtId="0" fontId="0" fillId="0" borderId="0" xfId="0"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horizontal="left" vertical="center"/>
    </xf>
    <xf numFmtId="0" fontId="28" fillId="0" borderId="0" xfId="0" applyFont="1" applyAlignment="1" applyProtection="1">
      <alignment horizontal="left" vertical="center"/>
    </xf>
    <xf numFmtId="0" fontId="4" fillId="0" borderId="0" xfId="0" applyFont="1" applyAlignment="1" applyProtection="1">
      <alignment vertical="center"/>
    </xf>
    <xf numFmtId="0" fontId="1" fillId="0" borderId="0" xfId="0" applyFont="1" applyAlignment="1" applyProtection="1">
      <alignment vertical="center"/>
    </xf>
    <xf numFmtId="0" fontId="32" fillId="0" borderId="0" xfId="0" applyFont="1" applyAlignment="1" applyProtection="1">
      <alignment horizontal="left" vertical="center"/>
    </xf>
    <xf numFmtId="0" fontId="4" fillId="0" borderId="0" xfId="0" applyFont="1" applyBorder="1" applyAlignment="1" applyProtection="1">
      <alignment vertical="center"/>
    </xf>
    <xf numFmtId="0" fontId="2" fillId="3"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vertical="top"/>
    </xf>
    <xf numFmtId="0" fontId="28" fillId="0" borderId="0" xfId="0" applyFont="1" applyFill="1" applyAlignment="1" applyProtection="1">
      <alignment vertical="top"/>
    </xf>
    <xf numFmtId="0" fontId="4"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3" fillId="0" borderId="0" xfId="0" applyFont="1" applyAlignment="1" applyProtection="1">
      <alignment horizontal="center" vertical="center"/>
    </xf>
    <xf numFmtId="0" fontId="17"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4" fillId="0" borderId="0" xfId="0" applyFont="1" applyFill="1" applyBorder="1" applyAlignment="1" applyProtection="1">
      <alignment vertical="center" wrapText="1"/>
    </xf>
    <xf numFmtId="0" fontId="4" fillId="3"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vertical="top"/>
    </xf>
    <xf numFmtId="0" fontId="28" fillId="0" borderId="0" xfId="0" applyFont="1" applyAlignment="1" applyProtection="1">
      <alignment vertical="top"/>
    </xf>
    <xf numFmtId="0" fontId="0" fillId="0" borderId="0" xfId="0" applyAlignment="1" applyProtection="1">
      <alignment horizontal="center" vertical="center"/>
    </xf>
    <xf numFmtId="0" fontId="28" fillId="0" borderId="0" xfId="0" applyFont="1" applyAlignment="1" applyProtection="1"/>
    <xf numFmtId="0" fontId="0" fillId="0" borderId="0" xfId="0" applyAlignment="1" applyProtection="1"/>
    <xf numFmtId="0" fontId="9" fillId="0" borderId="0" xfId="0" applyFont="1" applyAlignment="1" applyProtection="1">
      <alignment vertical="center"/>
    </xf>
    <xf numFmtId="0" fontId="34" fillId="0" borderId="0" xfId="1" applyFont="1" applyBorder="1" applyAlignment="1" applyProtection="1">
      <alignment vertical="center"/>
    </xf>
    <xf numFmtId="0" fontId="9" fillId="0" borderId="0" xfId="0" applyFont="1" applyAlignment="1" applyProtection="1">
      <alignment horizontal="left" vertical="center"/>
    </xf>
    <xf numFmtId="0" fontId="28" fillId="0" borderId="0" xfId="0" applyFont="1" applyBorder="1" applyAlignment="1" applyProtection="1">
      <alignment vertical="center"/>
    </xf>
    <xf numFmtId="0" fontId="9" fillId="0" borderId="0" xfId="0" applyFont="1" applyFill="1" applyAlignment="1" applyProtection="1">
      <alignment vertical="center"/>
    </xf>
    <xf numFmtId="0" fontId="0" fillId="0" borderId="0" xfId="0" applyAlignment="1" applyProtection="1">
      <alignment horizontal="left" vertical="top"/>
    </xf>
    <xf numFmtId="0" fontId="25" fillId="0" borderId="0" xfId="0" applyFont="1" applyFill="1" applyAlignment="1" applyProtection="1">
      <alignment vertical="center"/>
    </xf>
    <xf numFmtId="0" fontId="4" fillId="0" borderId="0" xfId="0" applyFont="1" applyAlignment="1" applyProtection="1">
      <alignment horizontal="left" vertical="center"/>
    </xf>
    <xf numFmtId="37" fontId="4" fillId="0" borderId="0" xfId="0" applyNumberFormat="1" applyFont="1" applyAlignment="1" applyProtection="1">
      <alignment vertical="center"/>
    </xf>
    <xf numFmtId="0" fontId="43" fillId="0" borderId="0" xfId="0" quotePrefix="1" applyFont="1" applyAlignment="1" applyProtection="1">
      <alignment horizontal="center" vertical="center"/>
    </xf>
    <xf numFmtId="0" fontId="4" fillId="0" borderId="0" xfId="0" applyFont="1" applyFill="1" applyAlignment="1" applyProtection="1">
      <alignment vertical="top"/>
    </xf>
    <xf numFmtId="0" fontId="4" fillId="0" borderId="0" xfId="0" applyFont="1" applyAlignment="1" applyProtection="1"/>
    <xf numFmtId="0" fontId="9" fillId="0" borderId="0" xfId="0" applyFont="1" applyFill="1" applyBorder="1" applyAlignment="1" applyProtection="1">
      <alignment horizontal="center" vertical="center"/>
    </xf>
    <xf numFmtId="0" fontId="28" fillId="0" borderId="0" xfId="0" applyFont="1" applyAlignment="1" applyProtection="1">
      <alignment vertical="center"/>
    </xf>
    <xf numFmtId="0" fontId="11" fillId="0" borderId="0" xfId="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70" fillId="0" borderId="0" xfId="0" applyFont="1" applyAlignment="1" applyProtection="1">
      <alignment vertical="center"/>
    </xf>
    <xf numFmtId="37" fontId="70" fillId="0" borderId="0" xfId="0" applyNumberFormat="1" applyFont="1" applyAlignment="1" applyProtection="1">
      <alignment vertical="center"/>
    </xf>
    <xf numFmtId="0" fontId="70" fillId="0" borderId="0" xfId="0" applyFont="1" applyAlignment="1" applyProtection="1">
      <alignment horizontal="center" vertical="center" wrapText="1"/>
    </xf>
    <xf numFmtId="0" fontId="70" fillId="0" borderId="0" xfId="0" applyFont="1" applyAlignment="1" applyProtection="1">
      <alignment horizontal="center" vertical="center"/>
    </xf>
    <xf numFmtId="0" fontId="70" fillId="0" borderId="0" xfId="0" applyFont="1" applyAlignment="1" applyProtection="1">
      <alignment horizontal="left" vertical="center"/>
    </xf>
    <xf numFmtId="0" fontId="70" fillId="0" borderId="0" xfId="0" applyFont="1" applyFill="1" applyAlignment="1" applyProtection="1">
      <alignment vertical="center"/>
    </xf>
    <xf numFmtId="0" fontId="70" fillId="0" borderId="0" xfId="0" applyFont="1" applyFill="1" applyAlignment="1" applyProtection="1">
      <alignment vertical="top"/>
    </xf>
    <xf numFmtId="0" fontId="71" fillId="0" borderId="0" xfId="0" applyFont="1" applyAlignment="1" applyProtection="1">
      <alignment horizontal="center" vertical="center"/>
    </xf>
    <xf numFmtId="0" fontId="70" fillId="0" borderId="0" xfId="0" applyFont="1" applyBorder="1" applyAlignment="1" applyProtection="1">
      <alignment vertical="center"/>
    </xf>
    <xf numFmtId="0" fontId="71" fillId="0" borderId="0" xfId="0" applyFont="1" applyBorder="1" applyAlignment="1" applyProtection="1">
      <alignment horizontal="center" vertical="center"/>
    </xf>
    <xf numFmtId="0" fontId="70" fillId="0" borderId="0" xfId="0" applyFont="1" applyBorder="1" applyAlignment="1" applyProtection="1">
      <alignment horizontal="center" vertical="center"/>
    </xf>
    <xf numFmtId="0" fontId="70" fillId="0" borderId="0" xfId="0" applyFont="1" applyAlignment="1" applyProtection="1">
      <alignment vertical="top"/>
    </xf>
    <xf numFmtId="0" fontId="70" fillId="0" borderId="0" xfId="0" applyFont="1" applyAlignment="1" applyProtection="1"/>
    <xf numFmtId="0" fontId="70" fillId="0" borderId="0" xfId="0" applyFont="1" applyBorder="1" applyAlignment="1" applyProtection="1">
      <alignment horizontal="left" vertical="center"/>
    </xf>
    <xf numFmtId="0" fontId="0" fillId="0" borderId="0" xfId="0" applyBorder="1" applyAlignment="1" applyProtection="1">
      <alignment horizontal="left" vertical="center"/>
    </xf>
    <xf numFmtId="9" fontId="70" fillId="0" borderId="0" xfId="3" applyFont="1" applyBorder="1" applyAlignment="1" applyProtection="1">
      <alignment horizontal="center" vertical="center"/>
    </xf>
    <xf numFmtId="0" fontId="70" fillId="0" borderId="0" xfId="0" applyFont="1" applyBorder="1" applyAlignment="1" applyProtection="1">
      <alignment horizontal="right" vertical="center"/>
    </xf>
    <xf numFmtId="44" fontId="70" fillId="0" borderId="0" xfId="2" applyNumberFormat="1" applyFont="1" applyBorder="1" applyAlignment="1" applyProtection="1">
      <alignment vertical="center"/>
    </xf>
    <xf numFmtId="0" fontId="70" fillId="0" borderId="0" xfId="0" applyFont="1" applyFill="1" applyBorder="1" applyAlignment="1" applyProtection="1">
      <alignment horizontal="right" vertical="center"/>
    </xf>
    <xf numFmtId="0" fontId="70" fillId="0" borderId="0" xfId="0" applyFont="1" applyFill="1" applyBorder="1" applyAlignment="1" applyProtection="1">
      <alignment vertical="center"/>
    </xf>
    <xf numFmtId="44" fontId="70" fillId="0" borderId="0" xfId="2" applyNumberFormat="1" applyFont="1" applyBorder="1" applyAlignment="1" applyProtection="1">
      <alignment horizontal="left" vertical="center"/>
    </xf>
    <xf numFmtId="0" fontId="19" fillId="3" borderId="19"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0" fillId="9" borderId="10" xfId="0" applyFill="1" applyBorder="1" applyAlignment="1" applyProtection="1">
      <alignment vertical="center"/>
      <protection locked="0"/>
    </xf>
    <xf numFmtId="37" fontId="12" fillId="3" borderId="10" xfId="0" applyNumberFormat="1" applyFont="1" applyFill="1" applyBorder="1" applyAlignment="1" applyProtection="1">
      <alignment horizontal="center" vertical="center"/>
      <protection locked="0"/>
    </xf>
    <xf numFmtId="165" fontId="12" fillId="3" borderId="10" xfId="0" applyNumberFormat="1" applyFont="1" applyFill="1" applyBorder="1" applyAlignment="1" applyProtection="1">
      <alignment horizontal="center" vertical="center"/>
      <protection locked="0"/>
    </xf>
    <xf numFmtId="0" fontId="28" fillId="9" borderId="10" xfId="0" applyFont="1" applyFill="1" applyBorder="1" applyAlignment="1" applyProtection="1">
      <alignment vertical="center"/>
      <protection locked="0"/>
    </xf>
    <xf numFmtId="0" fontId="32" fillId="9" borderId="10" xfId="0" applyFont="1" applyFill="1" applyBorder="1" applyAlignment="1" applyProtection="1">
      <alignment horizontal="center" vertical="center"/>
      <protection locked="0"/>
    </xf>
    <xf numFmtId="0" fontId="47" fillId="9" borderId="10" xfId="0" applyFont="1" applyFill="1" applyBorder="1" applyAlignment="1" applyProtection="1">
      <alignment vertical="center"/>
      <protection locked="0"/>
    </xf>
    <xf numFmtId="37" fontId="12" fillId="3" borderId="29" xfId="0" applyNumberFormat="1" applyFont="1" applyFill="1" applyBorder="1" applyAlignment="1" applyProtection="1">
      <alignment horizontal="center" vertical="center"/>
      <protection locked="0"/>
    </xf>
    <xf numFmtId="37" fontId="12" fillId="3" borderId="30" xfId="0" applyNumberFormat="1" applyFont="1" applyFill="1" applyBorder="1" applyAlignment="1" applyProtection="1">
      <alignment horizontal="center" vertical="center"/>
      <protection locked="0"/>
    </xf>
    <xf numFmtId="166" fontId="0" fillId="0" borderId="0" xfId="0" applyNumberFormat="1" applyAlignment="1" applyProtection="1">
      <alignment vertical="center"/>
    </xf>
    <xf numFmtId="0" fontId="58" fillId="0" borderId="0" xfId="0" applyFont="1" applyBorder="1" applyAlignment="1" applyProtection="1">
      <alignment vertical="center" wrapText="1"/>
    </xf>
    <xf numFmtId="0" fontId="15" fillId="0" borderId="5" xfId="0" applyFont="1" applyBorder="1" applyAlignment="1" applyProtection="1">
      <alignment vertical="center"/>
    </xf>
    <xf numFmtId="0" fontId="19" fillId="0" borderId="2" xfId="0" applyFont="1" applyBorder="1" applyAlignment="1" applyProtection="1">
      <alignment vertical="center"/>
    </xf>
    <xf numFmtId="0" fontId="1" fillId="0" borderId="3" xfId="0" applyFont="1" applyBorder="1" applyAlignment="1" applyProtection="1">
      <alignment vertical="center"/>
    </xf>
    <xf numFmtId="0" fontId="2" fillId="0" borderId="3" xfId="0" applyFont="1" applyBorder="1" applyAlignment="1" applyProtection="1">
      <alignment vertical="center"/>
    </xf>
    <xf numFmtId="0" fontId="0" fillId="2" borderId="0" xfId="0" applyFill="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3" fillId="0" borderId="0" xfId="0" applyFont="1" applyFill="1" applyAlignment="1" applyProtection="1">
      <alignment vertical="center"/>
    </xf>
    <xf numFmtId="0" fontId="2" fillId="0" borderId="2" xfId="0" applyFont="1" applyBorder="1" applyAlignment="1" applyProtection="1">
      <alignment horizontal="center" vertical="center" wrapText="1"/>
    </xf>
    <xf numFmtId="0" fontId="3" fillId="0" borderId="0" xfId="0" applyFont="1" applyAlignment="1" applyProtection="1">
      <alignment horizontal="center" vertical="center"/>
    </xf>
    <xf numFmtId="0" fontId="0" fillId="0" borderId="0" xfId="0" applyFill="1" applyAlignment="1" applyProtection="1">
      <alignment horizontal="left" vertical="center"/>
    </xf>
    <xf numFmtId="0" fontId="10"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10" fillId="0" borderId="0" xfId="0" applyFont="1" applyAlignment="1" applyProtection="1"/>
    <xf numFmtId="0" fontId="10"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Alignment="1" applyProtection="1">
      <alignment horizontal="center" vertical="top" wrapText="1"/>
    </xf>
    <xf numFmtId="0" fontId="4" fillId="0" borderId="0" xfId="0" applyFont="1" applyBorder="1" applyAlignment="1" applyProtection="1">
      <alignment horizontal="center" vertical="center" wrapText="1"/>
    </xf>
    <xf numFmtId="0" fontId="30" fillId="0" borderId="0" xfId="0" applyFont="1" applyBorder="1" applyAlignment="1" applyProtection="1">
      <alignment horizontal="left" vertical="center"/>
    </xf>
    <xf numFmtId="0" fontId="30" fillId="0" borderId="8" xfId="0" applyFont="1" applyBorder="1" applyAlignment="1" applyProtection="1">
      <alignment horizontal="left" vertical="center" wrapText="1"/>
    </xf>
    <xf numFmtId="0" fontId="4" fillId="0" borderId="8" xfId="0" applyFont="1" applyBorder="1" applyAlignment="1" applyProtection="1">
      <alignment vertical="center" wrapText="1"/>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30" fillId="0" borderId="8" xfId="0" applyFont="1" applyBorder="1" applyAlignment="1" applyProtection="1">
      <alignment horizontal="center" vertical="center"/>
    </xf>
    <xf numFmtId="0" fontId="4" fillId="0" borderId="8" xfId="0" applyFont="1" applyBorder="1" applyAlignment="1" applyProtection="1">
      <alignment vertical="center"/>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0" fontId="5" fillId="0"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0" fontId="3" fillId="0" borderId="0" xfId="0" applyFont="1" applyBorder="1" applyAlignment="1" applyProtection="1">
      <alignment vertical="center"/>
    </xf>
    <xf numFmtId="0" fontId="33" fillId="0" borderId="0" xfId="0" applyFont="1" applyFill="1" applyBorder="1" applyAlignment="1" applyProtection="1"/>
    <xf numFmtId="0" fontId="3" fillId="0" borderId="0" xfId="0" applyFont="1" applyAlignment="1" applyProtection="1"/>
    <xf numFmtId="37" fontId="37" fillId="0" borderId="0" xfId="0" applyNumberFormat="1" applyFont="1" applyFill="1" applyBorder="1" applyAlignment="1" applyProtection="1">
      <alignment wrapText="1"/>
    </xf>
    <xf numFmtId="0" fontId="0" fillId="0" borderId="0" xfId="0" applyFill="1" applyBorder="1" applyAlignment="1" applyProtection="1">
      <alignment vertical="center"/>
    </xf>
    <xf numFmtId="37" fontId="37" fillId="0" borderId="0" xfId="0" applyNumberFormat="1" applyFont="1" applyFill="1" applyBorder="1" applyAlignment="1" applyProtection="1">
      <alignment vertical="center" wrapText="1"/>
    </xf>
    <xf numFmtId="0" fontId="2" fillId="0" borderId="0" xfId="0" applyFont="1" applyBorder="1" applyAlignment="1" applyProtection="1">
      <alignment vertical="center" wrapText="1"/>
    </xf>
    <xf numFmtId="0" fontId="32" fillId="0" borderId="0" xfId="0" applyFont="1" applyFill="1" applyBorder="1" applyAlignment="1" applyProtection="1">
      <alignment vertical="center"/>
    </xf>
    <xf numFmtId="0" fontId="60" fillId="0" borderId="0" xfId="1" applyFont="1" applyAlignment="1" applyProtection="1">
      <alignment vertical="center" wrapText="1"/>
    </xf>
    <xf numFmtId="0" fontId="9"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59" fillId="0" borderId="0" xfId="0" applyFont="1" applyAlignment="1" applyProtection="1">
      <alignment vertical="center" wrapText="1"/>
    </xf>
    <xf numFmtId="0" fontId="0" fillId="0" borderId="0" xfId="0" applyAlignment="1" applyProtection="1">
      <alignment vertical="center" wrapText="1"/>
    </xf>
    <xf numFmtId="0" fontId="0" fillId="0" borderId="0" xfId="0" applyProtection="1"/>
    <xf numFmtId="0" fontId="8" fillId="0" borderId="0" xfId="0" applyFont="1" applyBorder="1" applyAlignment="1" applyProtection="1">
      <alignment vertical="center"/>
    </xf>
    <xf numFmtId="0" fontId="34" fillId="0" borderId="0" xfId="1" applyFont="1" applyAlignment="1" applyProtection="1">
      <alignment vertical="center"/>
    </xf>
    <xf numFmtId="0" fontId="0" fillId="0" borderId="8" xfId="0" applyBorder="1" applyAlignment="1" applyProtection="1">
      <alignment vertical="center"/>
    </xf>
    <xf numFmtId="0" fontId="10" fillId="0" borderId="28" xfId="0" applyFont="1" applyBorder="1" applyAlignment="1" applyProtection="1">
      <alignment vertical="center"/>
    </xf>
    <xf numFmtId="0" fontId="10" fillId="0" borderId="0" xfId="0" applyFont="1" applyAlignment="1" applyProtection="1">
      <alignment horizontal="center"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44" fontId="9" fillId="0" borderId="0" xfId="2" applyFont="1" applyFill="1" applyAlignment="1" applyProtection="1">
      <alignment vertical="center"/>
    </xf>
    <xf numFmtId="44" fontId="9" fillId="0" borderId="0" xfId="2" applyFont="1" applyFill="1" applyAlignment="1" applyProtection="1">
      <alignment horizontal="left" vertical="center"/>
    </xf>
    <xf numFmtId="0" fontId="9" fillId="0" borderId="0"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31" xfId="0" applyFont="1" applyBorder="1" applyAlignment="1" applyProtection="1">
      <alignment vertical="center"/>
    </xf>
    <xf numFmtId="0" fontId="31" fillId="0" borderId="0" xfId="0" applyFont="1" applyBorder="1" applyAlignment="1" applyProtection="1">
      <alignment horizontal="center" vertical="center"/>
    </xf>
    <xf numFmtId="0" fontId="9" fillId="0" borderId="21" xfId="0" applyFont="1" applyBorder="1" applyAlignment="1" applyProtection="1">
      <alignment vertical="center"/>
    </xf>
    <xf numFmtId="0" fontId="4" fillId="0" borderId="0" xfId="0" applyFont="1" applyFill="1" applyAlignment="1" applyProtection="1">
      <alignment vertical="center"/>
    </xf>
    <xf numFmtId="0" fontId="27" fillId="0" borderId="0" xfId="0" applyFont="1" applyAlignment="1" applyProtection="1">
      <alignment vertical="center"/>
    </xf>
    <xf numFmtId="0" fontId="9" fillId="0" borderId="34" xfId="0" applyFont="1" applyBorder="1" applyAlignment="1" applyProtection="1">
      <alignment vertical="center"/>
    </xf>
    <xf numFmtId="0" fontId="4" fillId="0" borderId="34" xfId="0" applyFont="1" applyBorder="1" applyAlignment="1" applyProtection="1">
      <alignment vertical="center"/>
    </xf>
    <xf numFmtId="0" fontId="1" fillId="0" borderId="0" xfId="0" applyFont="1" applyFill="1" applyAlignment="1" applyProtection="1">
      <alignment vertical="center"/>
    </xf>
    <xf numFmtId="44" fontId="9" fillId="0" borderId="0" xfId="2" applyFont="1" applyFill="1" applyBorder="1" applyAlignment="1" applyProtection="1">
      <alignment vertical="center"/>
    </xf>
    <xf numFmtId="0" fontId="74" fillId="0" borderId="0" xfId="0" applyFont="1" applyFill="1" applyBorder="1" applyAlignment="1" applyProtection="1">
      <alignment vertical="center" wrapText="1"/>
    </xf>
    <xf numFmtId="0" fontId="74" fillId="0" borderId="18" xfId="0" applyFont="1" applyFill="1" applyBorder="1" applyAlignment="1" applyProtection="1">
      <alignment vertical="center" wrapText="1"/>
    </xf>
    <xf numFmtId="44" fontId="1" fillId="0" borderId="0" xfId="0" applyNumberFormat="1" applyFont="1" applyFill="1" applyAlignment="1" applyProtection="1">
      <alignment vertical="center"/>
    </xf>
    <xf numFmtId="0" fontId="9" fillId="10" borderId="10" xfId="0" applyFont="1" applyFill="1" applyBorder="1" applyAlignment="1" applyProtection="1">
      <alignment horizontal="center" vertical="center"/>
    </xf>
    <xf numFmtId="0" fontId="20" fillId="0" borderId="0" xfId="0" applyFont="1" applyFill="1" applyAlignment="1" applyProtection="1">
      <alignment horizontal="right" vertical="center"/>
    </xf>
    <xf numFmtId="10" fontId="66" fillId="9" borderId="10" xfId="0" applyNumberFormat="1"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32" fillId="0" borderId="9" xfId="0" applyFont="1" applyBorder="1" applyAlignment="1" applyProtection="1">
      <alignment horizontal="center" vertical="center" wrapText="1"/>
    </xf>
    <xf numFmtId="0" fontId="10" fillId="9" borderId="10" xfId="0" applyFont="1" applyFill="1" applyBorder="1" applyAlignment="1" applyProtection="1">
      <alignment horizontal="center" vertical="center"/>
      <protection locked="0"/>
    </xf>
    <xf numFmtId="0" fontId="15" fillId="0" borderId="5" xfId="0" applyFont="1" applyBorder="1" applyAlignment="1" applyProtection="1">
      <alignment horizontal="left" vertical="center"/>
    </xf>
    <xf numFmtId="0" fontId="10" fillId="0" borderId="0" xfId="0" applyFont="1" applyAlignment="1" applyProtection="1">
      <alignment horizontal="center" vertical="center"/>
    </xf>
    <xf numFmtId="44" fontId="9" fillId="8" borderId="22" xfId="2" applyFont="1" applyFill="1" applyBorder="1" applyAlignment="1" applyProtection="1">
      <alignment horizontal="center" vertical="center"/>
    </xf>
    <xf numFmtId="167" fontId="9" fillId="9" borderId="10" xfId="2" applyNumberFormat="1" applyFont="1" applyFill="1" applyBorder="1" applyAlignment="1" applyProtection="1">
      <alignment horizontal="center" vertical="center"/>
      <protection locked="0"/>
    </xf>
    <xf numFmtId="0" fontId="28" fillId="0" borderId="12"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0" fillId="0" borderId="8" xfId="0" applyFont="1" applyBorder="1" applyAlignment="1" applyProtection="1">
      <alignment horizontal="center" vertical="center"/>
    </xf>
    <xf numFmtId="0" fontId="16" fillId="5" borderId="12"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165" fontId="12" fillId="3" borderId="10"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37" fontId="12" fillId="3" borderId="10" xfId="0" applyNumberFormat="1"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34" fillId="0" borderId="0" xfId="1" applyFont="1" applyAlignment="1" applyProtection="1">
      <alignment horizontal="center" vertical="center"/>
      <protection locked="0"/>
    </xf>
    <xf numFmtId="0" fontId="32" fillId="9" borderId="10" xfId="0" applyFont="1" applyFill="1" applyBorder="1" applyAlignment="1" applyProtection="1">
      <alignment horizontal="center" vertical="center"/>
      <protection locked="0"/>
    </xf>
    <xf numFmtId="0" fontId="14" fillId="0" borderId="5" xfId="0" applyFont="1" applyBorder="1" applyAlignment="1" applyProtection="1">
      <alignment horizontal="left" vertical="center"/>
    </xf>
    <xf numFmtId="0" fontId="10" fillId="0" borderId="0" xfId="0" applyFont="1" applyAlignment="1" applyProtection="1">
      <alignment horizontal="center" vertical="center" wrapText="1"/>
    </xf>
    <xf numFmtId="0" fontId="2" fillId="3" borderId="10" xfId="0" applyFont="1" applyFill="1" applyBorder="1" applyAlignment="1" applyProtection="1">
      <alignment horizontal="center" vertical="center"/>
      <protection locked="0"/>
    </xf>
    <xf numFmtId="0" fontId="44" fillId="0" borderId="0" xfId="0" applyFont="1" applyAlignment="1" applyProtection="1">
      <alignment horizontal="center" vertical="center"/>
    </xf>
    <xf numFmtId="0" fontId="43" fillId="0" borderId="0" xfId="0" applyFont="1" applyAlignment="1" applyProtection="1">
      <alignment horizontal="center" vertical="center"/>
    </xf>
    <xf numFmtId="0" fontId="3" fillId="0" borderId="0" xfId="0" applyFont="1" applyAlignment="1" applyProtection="1">
      <alignment horizontal="center" vertical="center"/>
    </xf>
    <xf numFmtId="0" fontId="2" fillId="3" borderId="0" xfId="0" applyFont="1" applyFill="1" applyAlignment="1" applyProtection="1">
      <alignment horizontal="center" vertical="center"/>
      <protection locked="0"/>
    </xf>
    <xf numFmtId="0" fontId="73" fillId="0" borderId="0" xfId="0" applyFont="1" applyBorder="1" applyAlignment="1" applyProtection="1">
      <alignment horizontal="center" vertical="center" wrapText="1"/>
    </xf>
    <xf numFmtId="0" fontId="23" fillId="7" borderId="5" xfId="0" applyFont="1" applyFill="1" applyBorder="1" applyAlignment="1" applyProtection="1">
      <alignment horizontal="center" vertical="center"/>
    </xf>
    <xf numFmtId="0" fontId="24" fillId="7" borderId="5" xfId="0" applyFont="1" applyFill="1" applyBorder="1" applyAlignment="1" applyProtection="1">
      <alignment horizontal="center" vertical="center"/>
    </xf>
    <xf numFmtId="0" fontId="41" fillId="4" borderId="6"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wrapText="1"/>
    </xf>
    <xf numFmtId="164" fontId="2" fillId="3" borderId="0" xfId="0" applyNumberFormat="1" applyFont="1" applyFill="1" applyAlignment="1" applyProtection="1">
      <alignment horizontal="center" vertical="center"/>
      <protection locked="0"/>
    </xf>
    <xf numFmtId="0" fontId="4" fillId="0" borderId="0" xfId="0" applyFont="1" applyBorder="1" applyAlignment="1" applyProtection="1">
      <alignment horizontal="right" vertical="center"/>
    </xf>
    <xf numFmtId="0" fontId="4" fillId="0" borderId="9" xfId="0" applyFont="1" applyBorder="1" applyAlignment="1" applyProtection="1">
      <alignment horizontal="right" vertical="center"/>
    </xf>
    <xf numFmtId="0" fontId="3" fillId="0" borderId="6" xfId="0" applyFont="1" applyBorder="1" applyAlignment="1" applyProtection="1">
      <alignment horizontal="center" vertical="center"/>
    </xf>
    <xf numFmtId="0" fontId="2" fillId="3" borderId="2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8" fillId="0" borderId="0" xfId="0" applyFont="1" applyFill="1" applyAlignment="1" applyProtection="1">
      <alignment horizontal="left" vertical="center" wrapText="1"/>
    </xf>
    <xf numFmtId="0" fontId="16" fillId="9" borderId="10" xfId="0" applyFont="1" applyFill="1" applyBorder="1" applyAlignment="1" applyProtection="1">
      <alignment horizontal="center" vertical="center"/>
      <protection locked="0"/>
    </xf>
    <xf numFmtId="166" fontId="32" fillId="9" borderId="12" xfId="4" applyNumberFormat="1" applyFont="1" applyFill="1" applyBorder="1" applyAlignment="1" applyProtection="1">
      <alignment horizontal="center" vertical="center"/>
      <protection locked="0"/>
    </xf>
    <xf numFmtId="166" fontId="32" fillId="9" borderId="13" xfId="4" applyNumberFormat="1" applyFont="1" applyFill="1" applyBorder="1" applyAlignment="1" applyProtection="1">
      <alignment horizontal="center" vertical="center"/>
      <protection locked="0"/>
    </xf>
    <xf numFmtId="0" fontId="72" fillId="0" borderId="0" xfId="1" applyFont="1" applyAlignment="1" applyProtection="1">
      <alignment horizontal="center" vertical="center" wrapText="1"/>
      <protection locked="0"/>
    </xf>
    <xf numFmtId="0" fontId="13" fillId="0" borderId="0" xfId="0" applyFont="1" applyFill="1" applyBorder="1" applyAlignment="1" applyProtection="1">
      <alignment horizontal="center" vertical="center" wrapText="1"/>
    </xf>
    <xf numFmtId="0" fontId="28" fillId="0" borderId="0" xfId="0" applyFont="1" applyAlignment="1" applyProtection="1">
      <alignment horizontal="center" vertical="top"/>
    </xf>
    <xf numFmtId="0" fontId="4" fillId="0" borderId="0" xfId="0" applyFont="1" applyBorder="1" applyAlignment="1" applyProtection="1">
      <alignment horizontal="left" vertical="center" wrapText="1"/>
    </xf>
    <xf numFmtId="0" fontId="48" fillId="0" borderId="0" xfId="0" applyFont="1" applyBorder="1" applyAlignment="1" applyProtection="1">
      <alignment horizontal="center" vertical="center" wrapText="1"/>
    </xf>
    <xf numFmtId="0" fontId="19" fillId="3" borderId="24"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54" fillId="0" borderId="10"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0" xfId="0" applyFont="1" applyBorder="1" applyAlignment="1" applyProtection="1">
      <alignment horizontal="left" vertical="center"/>
    </xf>
    <xf numFmtId="0" fontId="32" fillId="0" borderId="0" xfId="0" applyFont="1" applyAlignment="1" applyProtection="1">
      <alignment horizontal="center" vertical="center"/>
    </xf>
    <xf numFmtId="0" fontId="6" fillId="9" borderId="10" xfId="0" applyFont="1" applyFill="1" applyBorder="1" applyAlignment="1" applyProtection="1">
      <alignment horizontal="center" vertical="center"/>
      <protection locked="0"/>
    </xf>
    <xf numFmtId="37" fontId="37" fillId="3" borderId="10" xfId="0" applyNumberFormat="1" applyFont="1" applyFill="1" applyBorder="1" applyAlignment="1" applyProtection="1">
      <alignment horizontal="center" vertical="center" wrapText="1"/>
      <protection locked="0"/>
    </xf>
    <xf numFmtId="0" fontId="32" fillId="9" borderId="11" xfId="0" applyFont="1" applyFill="1" applyBorder="1" applyAlignment="1" applyProtection="1">
      <alignment horizontal="center" vertical="center"/>
      <protection locked="0"/>
    </xf>
    <xf numFmtId="0" fontId="32" fillId="9" borderId="23" xfId="0" applyFont="1" applyFill="1" applyBorder="1" applyAlignment="1" applyProtection="1">
      <alignment horizontal="center" vertical="center"/>
      <protection locked="0"/>
    </xf>
    <xf numFmtId="0" fontId="32" fillId="9" borderId="14" xfId="0" applyFont="1" applyFill="1" applyBorder="1" applyAlignment="1" applyProtection="1">
      <alignment horizontal="center" vertical="center"/>
      <protection locked="0"/>
    </xf>
    <xf numFmtId="0" fontId="64" fillId="0" borderId="0" xfId="1"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xf>
    <xf numFmtId="0" fontId="16" fillId="9" borderId="25" xfId="0" applyFont="1" applyFill="1" applyBorder="1" applyAlignment="1" applyProtection="1">
      <alignment horizontal="center" vertical="center"/>
      <protection locked="0"/>
    </xf>
    <xf numFmtId="0" fontId="16" fillId="9" borderId="15" xfId="0" applyFont="1" applyFill="1" applyBorder="1" applyAlignment="1" applyProtection="1">
      <alignment horizontal="center" vertical="center"/>
      <protection locked="0"/>
    </xf>
    <xf numFmtId="0" fontId="16" fillId="9" borderId="26" xfId="0" applyFont="1" applyFill="1" applyBorder="1" applyAlignment="1" applyProtection="1">
      <alignment horizontal="center" vertical="center"/>
      <protection locked="0"/>
    </xf>
    <xf numFmtId="0" fontId="16" fillId="9" borderId="16" xfId="0" applyFont="1" applyFill="1" applyBorder="1" applyAlignment="1" applyProtection="1">
      <alignment horizontal="center" vertical="center"/>
      <protection locked="0"/>
    </xf>
    <xf numFmtId="0" fontId="16" fillId="9" borderId="0" xfId="0" applyFont="1" applyFill="1" applyBorder="1" applyAlignment="1" applyProtection="1">
      <alignment horizontal="center" vertical="center"/>
      <protection locked="0"/>
    </xf>
    <xf numFmtId="0" fontId="16" fillId="9" borderId="9" xfId="0" applyFont="1" applyFill="1" applyBorder="1" applyAlignment="1" applyProtection="1">
      <alignment horizontal="center" vertical="center"/>
      <protection locked="0"/>
    </xf>
    <xf numFmtId="0" fontId="16" fillId="9" borderId="17" xfId="0" applyFont="1" applyFill="1" applyBorder="1" applyAlignment="1" applyProtection="1">
      <alignment horizontal="center" vertical="center"/>
      <protection locked="0"/>
    </xf>
    <xf numFmtId="0" fontId="16" fillId="9" borderId="8" xfId="0" applyFont="1" applyFill="1" applyBorder="1" applyAlignment="1" applyProtection="1">
      <alignment horizontal="center" vertical="center"/>
      <protection locked="0"/>
    </xf>
    <xf numFmtId="0" fontId="16" fillId="9" borderId="20" xfId="0" applyFont="1" applyFill="1" applyBorder="1" applyAlignment="1" applyProtection="1">
      <alignment horizontal="center" vertical="center"/>
      <protection locked="0"/>
    </xf>
    <xf numFmtId="0" fontId="2" fillId="9" borderId="10" xfId="0" applyFont="1" applyFill="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3" borderId="10" xfId="0" applyFont="1" applyFill="1" applyBorder="1" applyAlignment="1" applyProtection="1">
      <alignment horizontal="center" vertical="center"/>
      <protection locked="0"/>
    </xf>
    <xf numFmtId="0" fontId="48" fillId="0" borderId="9"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0" fillId="0" borderId="0" xfId="0" applyFont="1" applyAlignment="1" applyProtection="1">
      <alignment horizontal="left" vertical="center"/>
    </xf>
    <xf numFmtId="37" fontId="12" fillId="3" borderId="12" xfId="0" applyNumberFormat="1" applyFont="1" applyFill="1" applyBorder="1" applyAlignment="1" applyProtection="1">
      <alignment horizontal="center" vertical="center"/>
      <protection locked="0"/>
    </xf>
    <xf numFmtId="37" fontId="12" fillId="3" borderId="13" xfId="0" applyNumberFormat="1"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protection locked="0"/>
    </xf>
    <xf numFmtId="0" fontId="32" fillId="9" borderId="15" xfId="0" applyFont="1" applyFill="1" applyBorder="1" applyAlignment="1" applyProtection="1">
      <alignment horizontal="center" vertical="center"/>
      <protection locked="0"/>
    </xf>
    <xf numFmtId="0" fontId="32" fillId="9" borderId="26" xfId="0" applyFont="1" applyFill="1" applyBorder="1" applyAlignment="1" applyProtection="1">
      <alignment horizontal="center" vertical="center"/>
      <protection locked="0"/>
    </xf>
    <xf numFmtId="0" fontId="32" fillId="9" borderId="17" xfId="0" applyFont="1" applyFill="1" applyBorder="1" applyAlignment="1" applyProtection="1">
      <alignment horizontal="center" vertical="center"/>
      <protection locked="0"/>
    </xf>
    <xf numFmtId="0" fontId="32" fillId="9" borderId="8" xfId="0" applyFont="1" applyFill="1" applyBorder="1" applyAlignment="1" applyProtection="1">
      <alignment horizontal="center" vertical="center"/>
      <protection locked="0"/>
    </xf>
    <xf numFmtId="0" fontId="32" fillId="9" borderId="20" xfId="0" applyFont="1" applyFill="1" applyBorder="1" applyAlignment="1" applyProtection="1">
      <alignment horizontal="center" vertical="center"/>
      <protection locked="0"/>
    </xf>
    <xf numFmtId="0" fontId="32" fillId="0" borderId="8" xfId="0" applyFont="1" applyBorder="1" applyAlignment="1" applyProtection="1">
      <alignment horizontal="center" vertical="center" wrapText="1"/>
    </xf>
    <xf numFmtId="37" fontId="12" fillId="9" borderId="10"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26" fillId="0" borderId="16" xfId="1" applyFont="1" applyBorder="1" applyAlignment="1" applyProtection="1">
      <alignment horizontal="center" vertical="center" wrapText="1"/>
      <protection locked="0"/>
    </xf>
    <xf numFmtId="0" fontId="26" fillId="0" borderId="0" xfId="1" applyFont="1" applyAlignment="1" applyProtection="1">
      <alignment horizontal="center" vertical="center" wrapText="1"/>
      <protection locked="0"/>
    </xf>
    <xf numFmtId="165" fontId="12" fillId="3" borderId="12" xfId="0" applyNumberFormat="1" applyFont="1" applyFill="1" applyBorder="1" applyAlignment="1" applyProtection="1">
      <alignment horizontal="center" vertical="center"/>
      <protection locked="0"/>
    </xf>
    <xf numFmtId="165" fontId="12" fillId="3" borderId="13"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8" fillId="0" borderId="0" xfId="0" applyFont="1" applyAlignment="1" applyProtection="1">
      <alignment horizontal="center" vertical="center"/>
    </xf>
    <xf numFmtId="37" fontId="46" fillId="3" borderId="25" xfId="0" applyNumberFormat="1" applyFont="1" applyFill="1" applyBorder="1" applyAlignment="1" applyProtection="1">
      <alignment horizontal="center" vertical="center" wrapText="1"/>
      <protection locked="0"/>
    </xf>
    <xf numFmtId="37" fontId="46" fillId="3" borderId="26" xfId="0" applyNumberFormat="1" applyFont="1" applyFill="1" applyBorder="1" applyAlignment="1" applyProtection="1">
      <alignment horizontal="center" vertical="center" wrapText="1"/>
      <protection locked="0"/>
    </xf>
    <xf numFmtId="37" fontId="46" fillId="3" borderId="17" xfId="0" applyNumberFormat="1" applyFont="1" applyFill="1" applyBorder="1" applyAlignment="1" applyProtection="1">
      <alignment horizontal="center" vertical="center" wrapText="1"/>
      <protection locked="0"/>
    </xf>
    <xf numFmtId="37" fontId="46" fillId="3" borderId="20" xfId="0" applyNumberFormat="1"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0" fontId="8" fillId="0" borderId="0" xfId="0" applyFont="1" applyFill="1" applyAlignment="1" applyProtection="1">
      <alignment horizontal="center" vertical="center" wrapText="1"/>
    </xf>
    <xf numFmtId="0" fontId="38" fillId="0" borderId="0" xfId="0" applyFont="1" applyAlignment="1" applyProtection="1">
      <alignment horizontal="center" vertical="center"/>
    </xf>
    <xf numFmtId="0" fontId="57" fillId="3" borderId="25" xfId="0" applyFont="1" applyFill="1" applyBorder="1" applyAlignment="1" applyProtection="1">
      <alignment horizontal="center" vertical="center"/>
      <protection locked="0"/>
    </xf>
    <xf numFmtId="0" fontId="57" fillId="3" borderId="15" xfId="0" applyFont="1" applyFill="1" applyBorder="1" applyAlignment="1" applyProtection="1">
      <alignment horizontal="center" vertical="center"/>
      <protection locked="0"/>
    </xf>
    <xf numFmtId="0" fontId="57" fillId="3" borderId="26" xfId="0" applyFont="1" applyFill="1" applyBorder="1" applyAlignment="1" applyProtection="1">
      <alignment horizontal="center" vertical="center"/>
      <protection locked="0"/>
    </xf>
    <xf numFmtId="0" fontId="57" fillId="3" borderId="16" xfId="0" applyFont="1" applyFill="1" applyBorder="1" applyAlignment="1" applyProtection="1">
      <alignment horizontal="center" vertical="center"/>
      <protection locked="0"/>
    </xf>
    <xf numFmtId="0" fontId="57" fillId="3" borderId="0" xfId="0" applyFont="1" applyFill="1" applyBorder="1" applyAlignment="1" applyProtection="1">
      <alignment horizontal="center" vertical="center"/>
      <protection locked="0"/>
    </xf>
    <xf numFmtId="0" fontId="57" fillId="3" borderId="9" xfId="0" applyFont="1" applyFill="1" applyBorder="1" applyAlignment="1" applyProtection="1">
      <alignment horizontal="center" vertical="center"/>
      <protection locked="0"/>
    </xf>
    <xf numFmtId="0" fontId="57" fillId="3" borderId="17" xfId="0" applyFont="1" applyFill="1" applyBorder="1" applyAlignment="1" applyProtection="1">
      <alignment horizontal="center" vertical="center"/>
      <protection locked="0"/>
    </xf>
    <xf numFmtId="0" fontId="57" fillId="3" borderId="8" xfId="0" applyFont="1" applyFill="1" applyBorder="1" applyAlignment="1" applyProtection="1">
      <alignment horizontal="center" vertical="center"/>
      <protection locked="0"/>
    </xf>
    <xf numFmtId="0" fontId="57" fillId="3" borderId="20" xfId="0" applyFont="1" applyFill="1" applyBorder="1" applyAlignment="1" applyProtection="1">
      <alignment horizontal="center" vertical="center"/>
      <protection locked="0"/>
    </xf>
    <xf numFmtId="44" fontId="9" fillId="6" borderId="0" xfId="2" applyFont="1" applyFill="1" applyAlignment="1" applyProtection="1">
      <alignment horizontal="center" vertical="center"/>
    </xf>
    <xf numFmtId="44" fontId="65" fillId="6" borderId="0" xfId="2" applyFont="1" applyFill="1" applyAlignment="1" applyProtection="1">
      <alignment horizontal="center" vertical="center"/>
    </xf>
    <xf numFmtId="44" fontId="65" fillId="8" borderId="22" xfId="2" applyFont="1" applyFill="1" applyBorder="1" applyAlignment="1" applyProtection="1">
      <alignment horizontal="center" vertical="center"/>
    </xf>
    <xf numFmtId="0" fontId="70" fillId="0" borderId="0" xfId="0" applyFont="1" applyAlignment="1" applyProtection="1">
      <alignment horizontal="center" vertical="center" wrapText="1"/>
    </xf>
    <xf numFmtId="0" fontId="9" fillId="0" borderId="1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44" fontId="32" fillId="9" borderId="12" xfId="2" applyFont="1" applyFill="1" applyBorder="1" applyAlignment="1" applyProtection="1">
      <alignment horizontal="center" vertical="center"/>
      <protection locked="0"/>
    </xf>
    <xf numFmtId="44" fontId="32" fillId="9" borderId="18" xfId="2" applyFont="1" applyFill="1" applyBorder="1" applyAlignment="1" applyProtection="1">
      <alignment horizontal="center" vertical="center"/>
      <protection locked="0"/>
    </xf>
    <xf numFmtId="44" fontId="32" fillId="9" borderId="13" xfId="2" applyFont="1" applyFill="1" applyBorder="1" applyAlignment="1" applyProtection="1">
      <alignment horizontal="center" vertical="center"/>
      <protection locked="0"/>
    </xf>
    <xf numFmtId="0" fontId="32" fillId="0" borderId="11" xfId="0" applyFont="1" applyBorder="1" applyAlignment="1" applyProtection="1">
      <alignment horizontal="center" vertical="center" textRotation="90" wrapText="1"/>
    </xf>
    <xf numFmtId="0" fontId="32" fillId="0" borderId="23" xfId="0" applyFont="1" applyBorder="1" applyAlignment="1" applyProtection="1">
      <alignment horizontal="center" vertical="center" textRotation="90" wrapText="1"/>
    </xf>
    <xf numFmtId="0" fontId="32" fillId="0" borderId="14" xfId="0" applyFont="1" applyBorder="1" applyAlignment="1" applyProtection="1">
      <alignment horizontal="center" vertical="center" textRotation="90" wrapText="1"/>
    </xf>
    <xf numFmtId="3" fontId="52"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10" fillId="0" borderId="27"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4" fillId="3" borderId="10" xfId="0" applyFont="1" applyFill="1" applyBorder="1" applyAlignment="1" applyProtection="1">
      <alignment horizontal="center" vertical="center" wrapText="1"/>
      <protection locked="0"/>
    </xf>
    <xf numFmtId="44" fontId="32" fillId="8" borderId="35" xfId="2" applyFont="1" applyFill="1" applyBorder="1" applyAlignment="1" applyProtection="1">
      <alignment horizontal="center" vertical="center"/>
    </xf>
    <xf numFmtId="44" fontId="32" fillId="8" borderId="36" xfId="2" applyFont="1" applyFill="1" applyBorder="1" applyAlignment="1" applyProtection="1">
      <alignment horizontal="center" vertical="center"/>
    </xf>
    <xf numFmtId="44" fontId="32" fillId="8" borderId="37" xfId="2" applyFont="1" applyFill="1" applyBorder="1" applyAlignment="1" applyProtection="1">
      <alignment horizontal="center" vertical="center"/>
    </xf>
    <xf numFmtId="44" fontId="77" fillId="0" borderId="35" xfId="2" applyFont="1" applyFill="1" applyBorder="1" applyAlignment="1" applyProtection="1">
      <alignment horizontal="center" vertical="center"/>
    </xf>
    <xf numFmtId="44" fontId="77" fillId="0" borderId="36" xfId="2" applyFont="1" applyFill="1" applyBorder="1" applyAlignment="1" applyProtection="1">
      <alignment horizontal="center" vertical="center"/>
    </xf>
    <xf numFmtId="44" fontId="77" fillId="0" borderId="37" xfId="2" applyFont="1" applyFill="1" applyBorder="1" applyAlignment="1" applyProtection="1">
      <alignment horizontal="center" vertical="center"/>
    </xf>
    <xf numFmtId="0" fontId="74" fillId="0" borderId="33" xfId="0" applyFont="1" applyBorder="1" applyAlignment="1" applyProtection="1">
      <alignment horizontal="center" vertical="center" wrapText="1"/>
    </xf>
    <xf numFmtId="0" fontId="74" fillId="0" borderId="0" xfId="0" applyFont="1" applyAlignment="1" applyProtection="1">
      <alignment horizontal="center" vertical="center" wrapText="1"/>
    </xf>
    <xf numFmtId="0" fontId="74" fillId="0" borderId="33"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wrapText="1"/>
    </xf>
    <xf numFmtId="0" fontId="16" fillId="5" borderId="16"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center" vertical="center" wrapText="1"/>
      <protection locked="0"/>
    </xf>
    <xf numFmtId="0" fontId="4" fillId="0" borderId="0" xfId="0" applyFont="1" applyAlignment="1" applyProtection="1">
      <alignment horizontal="left" vertical="center"/>
    </xf>
  </cellXfs>
  <cellStyles count="5">
    <cellStyle name="Comma" xfId="4" builtinId="3"/>
    <cellStyle name="Currency" xfId="2" builtinId="4"/>
    <cellStyle name="Hyperlink" xfId="1" builtinId="8"/>
    <cellStyle name="Normal" xfId="0" builtinId="0"/>
    <cellStyle name="Percent" xfId="3" builtinId="5"/>
  </cellStyles>
  <dxfs count="7">
    <dxf>
      <font>
        <b/>
        <i val="0"/>
      </font>
      <fill>
        <patternFill>
          <bgColor rgb="FFFF0000"/>
        </patternFill>
      </fill>
    </dxf>
    <dxf>
      <font>
        <b/>
        <i val="0"/>
      </font>
      <numFmt numFmtId="168" formatCode="&quot;$&quot;\ \ \ \ \ #,##0_);\(&quot;$&quot;#,##0\)"/>
      <fill>
        <patternFill>
          <bgColor rgb="FF00B050"/>
        </patternFill>
      </fill>
    </dxf>
    <dxf>
      <font>
        <b/>
        <i val="0"/>
        <strike val="0"/>
        <color theme="0"/>
      </font>
      <fill>
        <patternFill>
          <bgColor rgb="FF00B050"/>
        </patternFill>
      </fill>
    </dxf>
    <dxf>
      <font>
        <b/>
        <i val="0"/>
        <strike val="0"/>
        <color theme="0"/>
      </font>
      <fill>
        <patternFill>
          <bgColor rgb="FFFF0000"/>
        </patternFill>
      </fill>
    </dxf>
    <dxf>
      <font>
        <b/>
        <i val="0"/>
        <color theme="1"/>
      </font>
      <numFmt numFmtId="1" formatCode="0"/>
    </dxf>
    <dxf>
      <font>
        <b/>
        <i val="0"/>
        <color theme="1"/>
      </font>
      <numFmt numFmtId="1" formatCode="0"/>
    </dxf>
    <dxf>
      <font>
        <b/>
        <i val="0"/>
        <color theme="1"/>
      </font>
      <numFmt numFmtId="1" formatCode="0"/>
    </dxf>
  </dxfs>
  <tableStyles count="0" defaultTableStyle="TableStyleMedium2" defaultPivotStyle="PivotStyleLight16"/>
  <colors>
    <mruColors>
      <color rgb="FF0033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87083</xdr:colOff>
      <xdr:row>6</xdr:row>
      <xdr:rowOff>13805</xdr:rowOff>
    </xdr:from>
    <xdr:to>
      <xdr:col>23</xdr:col>
      <xdr:colOff>483152</xdr:colOff>
      <xdr:row>15</xdr:row>
      <xdr:rowOff>85929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2626" y="248479"/>
          <a:ext cx="4896286" cy="2197994"/>
        </a:xfrm>
        <a:prstGeom prst="rect">
          <a:avLst/>
        </a:prstGeom>
      </xdr:spPr>
    </xdr:pic>
    <xdr:clientData/>
  </xdr:twoCellAnchor>
  <xdr:oneCellAnchor>
    <xdr:from>
      <xdr:col>13</xdr:col>
      <xdr:colOff>501763</xdr:colOff>
      <xdr:row>178</xdr:row>
      <xdr:rowOff>42523</xdr:rowOff>
    </xdr:from>
    <xdr:ext cx="184731" cy="264560"/>
    <xdr:sp macro="" textlink="">
      <xdr:nvSpPr>
        <xdr:cNvPr id="4" name="TextBox 3">
          <a:extLst>
            <a:ext uri="{FF2B5EF4-FFF2-40B4-BE49-F238E27FC236}">
              <a16:creationId xmlns:a16="http://schemas.microsoft.com/office/drawing/2014/main" id="{4691934D-A9AB-4AEB-8E08-81BA83B3BBD0}"/>
            </a:ext>
          </a:extLst>
        </xdr:cNvPr>
        <xdr:cNvSpPr txBox="1"/>
      </xdr:nvSpPr>
      <xdr:spPr>
        <a:xfrm>
          <a:off x="7254308" y="5256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frc.org/wasatch-choice-map/" TargetMode="External"/><Relationship Id="rId13" Type="http://schemas.openxmlformats.org/officeDocument/2006/relationships/drawing" Target="../drawings/drawing1.xml"/><Relationship Id="rId3" Type="http://schemas.openxmlformats.org/officeDocument/2006/relationships/hyperlink" Target="http://www.udot.utah.gov/main/uconowner.gf?n=1439512064832147" TargetMode="External"/><Relationship Id="rId7" Type="http://schemas.openxmlformats.org/officeDocument/2006/relationships/hyperlink" Target="http://wfrc.maps.arcgis.com/apps/View/index.html?appid=71d53c5453724a13b74856087f36298d" TargetMode="External"/><Relationship Id="rId12" Type="http://schemas.openxmlformats.org/officeDocument/2006/relationships/printerSettings" Target="../printerSettings/printerSettings1.bin"/><Relationship Id="rId2" Type="http://schemas.openxmlformats.org/officeDocument/2006/relationships/hyperlink" Target="http://uplan.maps.arcgis.com/home/webmap/viewer.html?webmap=494d57208ea4464bb664ac2da38f9c91&amp;extent=-114.6673,37.2242,-107.4604,41.8032" TargetMode="External"/><Relationship Id="rId1" Type="http://schemas.openxmlformats.org/officeDocument/2006/relationships/hyperlink" Target="https://www.udot.utah.gov/connect/docs/aadt-google-map/" TargetMode="External"/><Relationship Id="rId6" Type="http://schemas.openxmlformats.org/officeDocument/2006/relationships/hyperlink" Target="http://wfrcgis.maps.arcgis.com/apps/Viewer/index.html?appid=658e9a3ba2c74684a7af2b9726ae7b28" TargetMode="External"/><Relationship Id="rId11" Type="http://schemas.openxmlformats.org/officeDocument/2006/relationships/hyperlink" Target="https://wfrc.org/traffic-volume-map/" TargetMode="External"/><Relationship Id="rId5" Type="http://schemas.openxmlformats.org/officeDocument/2006/relationships/hyperlink" Target="http://wfrcgis.maps.arcgis.com/apps/Viewer/index.html?appid=658e9a3ba2c74684a7af2b9726ae7b28" TargetMode="External"/><Relationship Id="rId10" Type="http://schemas.openxmlformats.org/officeDocument/2006/relationships/hyperlink" Target="https://www.census.gov/quickfacts/fact/dashboard/US,UT,saltlakecitycityutah,westvalleycitycityutah,westjordancityutah/PST045219" TargetMode="External"/><Relationship Id="rId4" Type="http://schemas.openxmlformats.org/officeDocument/2006/relationships/hyperlink" Target="https://uplan.maps.arcgis.com/apps/MapSeries/index.html?appid=78d9711f9af341d9a21c327164d18a44" TargetMode="External"/><Relationship Id="rId9" Type="http://schemas.openxmlformats.org/officeDocument/2006/relationships/hyperlink" Target="https://wfrc.org/wasatch-choice-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L272"/>
  <sheetViews>
    <sheetView tabSelected="1" view="pageBreakPreview" zoomScale="66" zoomScaleNormal="66" zoomScaleSheetLayoutView="66" workbookViewId="0">
      <pane xSplit="24" ySplit="5" topLeftCell="Y6" activePane="bottomRight" state="frozen"/>
      <selection pane="topRight" activeCell="X1" sqref="X1"/>
      <selection pane="bottomLeft" activeCell="A6" sqref="A6"/>
      <selection pane="bottomRight" activeCell="O24" sqref="O24:U24"/>
    </sheetView>
  </sheetViews>
  <sheetFormatPr defaultColWidth="9.109375" defaultRowHeight="18"/>
  <cols>
    <col min="1" max="2" width="9.109375" style="1"/>
    <col min="3" max="3" width="12.33203125" style="1" customWidth="1"/>
    <col min="4" max="4" width="4.88671875" style="1" customWidth="1"/>
    <col min="5" max="5" width="12.33203125" style="1" customWidth="1"/>
    <col min="6" max="6" width="4.33203125" style="1" customWidth="1"/>
    <col min="7" max="7" width="9.6640625" style="1" customWidth="1"/>
    <col min="8" max="8" width="2.5546875" style="1" customWidth="1"/>
    <col min="9" max="9" width="10.5546875" style="1" customWidth="1"/>
    <col min="10" max="10" width="10.44140625" style="1" customWidth="1"/>
    <col min="11" max="11" width="5.5546875" style="1" customWidth="1"/>
    <col min="12" max="12" width="15.109375" style="1" customWidth="1"/>
    <col min="13" max="13" width="5.5546875" style="1" customWidth="1"/>
    <col min="14" max="14" width="15.109375" style="1" customWidth="1"/>
    <col min="15" max="15" width="5.109375" style="1" customWidth="1"/>
    <col min="16" max="16" width="4.88671875" style="1" customWidth="1"/>
    <col min="17" max="17" width="14.33203125" style="1" customWidth="1"/>
    <col min="18" max="18" width="10.5546875" style="1" customWidth="1"/>
    <col min="19" max="19" width="2.109375" style="1" customWidth="1"/>
    <col min="20" max="20" width="8.88671875" style="1" customWidth="1"/>
    <col min="21" max="21" width="5.88671875" style="1" customWidth="1"/>
    <col min="22" max="22" width="8.88671875" style="1" customWidth="1"/>
    <col min="23" max="23" width="12.33203125" style="1" customWidth="1"/>
    <col min="24" max="24" width="13.44140625" style="1" customWidth="1"/>
    <col min="25" max="27" width="9.109375" style="1" hidden="1" customWidth="1"/>
    <col min="28" max="28" width="12.33203125" style="1" hidden="1" customWidth="1"/>
    <col min="29" max="29" width="13.88671875" style="57" hidden="1" customWidth="1"/>
    <col min="30" max="31" width="15.44140625" style="1" hidden="1" customWidth="1"/>
    <col min="32" max="32" width="14.88671875" style="1" hidden="1" customWidth="1"/>
    <col min="33" max="33" width="13.6640625" style="19" hidden="1" customWidth="1"/>
    <col min="34" max="34" width="15.33203125" style="1" hidden="1" customWidth="1"/>
    <col min="35" max="35" width="14.109375" style="1" hidden="1" customWidth="1"/>
    <col min="36" max="40" width="19" style="1" hidden="1" customWidth="1"/>
    <col min="41" max="43" width="23.33203125" style="61" hidden="1" customWidth="1"/>
    <col min="44" max="115" width="19" style="1" hidden="1" customWidth="1"/>
    <col min="116" max="128" width="19" style="1" customWidth="1"/>
    <col min="129" max="134" width="18.44140625" style="1" customWidth="1"/>
    <col min="135" max="16384" width="9.109375" style="1"/>
  </cols>
  <sheetData>
    <row r="1" spans="1:148" hidden="1">
      <c r="A1" s="1" t="str">
        <f>+Q15</f>
        <v>(2022) - Program Year 2024-2025</v>
      </c>
      <c r="B1" s="1" t="str">
        <f>+C18</f>
        <v>Project Sponsor:</v>
      </c>
      <c r="C1" s="1" t="str">
        <f>+C20</f>
        <v>Contact Person:</v>
      </c>
      <c r="D1" s="1" t="str">
        <f>+O20</f>
        <v>Title:</v>
      </c>
      <c r="E1" s="1" t="str">
        <f>+C22</f>
        <v>Address:</v>
      </c>
      <c r="F1" s="1" t="str">
        <f>+O22</f>
        <v>ZIP:</v>
      </c>
      <c r="G1" s="1" t="str">
        <f>+C24</f>
        <v>Phone:</v>
      </c>
      <c r="H1" s="1" t="str">
        <f>+N24</f>
        <v>Mobile:</v>
      </c>
      <c r="I1" s="1" t="str">
        <f>+C26</f>
        <v>Email:</v>
      </c>
      <c r="J1" s="1" t="str">
        <f>+C35</f>
        <v>Signature:</v>
      </c>
      <c r="K1" s="1" t="str">
        <f>+R35</f>
        <v>Date:</v>
      </c>
      <c r="L1" s="1" t="str">
        <f>+C41</f>
        <v>Project Name:</v>
      </c>
      <c r="M1" s="1" t="str">
        <f>+C43</f>
        <v>Project Location:</v>
      </c>
      <c r="N1" s="1" t="str">
        <f>+C46</f>
        <v>Facility Length:</v>
      </c>
      <c r="O1" s="1" t="str">
        <f>+N46</f>
        <v>State Owned</v>
      </c>
      <c r="P1" s="1" t="str">
        <f>+Q46</f>
        <v>Locally Owned</v>
      </c>
      <c r="Q1" s="1" t="str">
        <f>+S46</f>
        <v>Multiple                                                                                                                 (List Other Agencies)</v>
      </c>
      <c r="R1" s="1" t="str">
        <f>+C48</f>
        <v>Brief Project Description:</v>
      </c>
      <c r="S1" s="1" t="e">
        <f>+Public Info</f>
        <v>#NAME?</v>
      </c>
      <c r="T1" s="1" t="str">
        <f>+C55</f>
        <v>Describe public and private support for the project.</v>
      </c>
      <c r="U1" s="1" t="str">
        <f>+C67</f>
        <v>Project Improvement Type</v>
      </c>
      <c r="V1" s="1" t="str">
        <f>+N67</f>
        <v>Existing Number of Lanes</v>
      </c>
      <c r="W1" s="1" t="str">
        <f>+S67</f>
        <v>Proposed Number of Lanes</v>
      </c>
      <c r="X1" s="1" t="str">
        <f>+G69</f>
        <v>Begin:</v>
      </c>
      <c r="Y1" s="1" t="str">
        <f>+G71</f>
        <v>End:</v>
      </c>
      <c r="Z1" s="1" t="str">
        <f>+I65</f>
        <v>New Capacity</v>
      </c>
      <c r="AA1" s="1" t="str">
        <f>+Q65</f>
        <v>Congestion Mitigation</v>
      </c>
      <c r="AB1" s="1" t="s">
        <v>170</v>
      </c>
      <c r="AC1" s="57" t="s">
        <v>171</v>
      </c>
      <c r="AD1" s="1" t="str">
        <f>+C75</f>
        <v>Summarize any special characteristics of this project:</v>
      </c>
      <c r="AE1" s="1" t="str">
        <f>+C82</f>
        <v>Describe other project Improvements/ Benefits to be completed in conjunction with this proposed project:</v>
      </c>
      <c r="AF1" s="1" t="str">
        <f>+C88</f>
        <v xml:space="preserve">    Describe any project work phases that are currently underway or have been completed.</v>
      </c>
      <c r="AG1" s="19" t="s">
        <v>172</v>
      </c>
      <c r="AH1" s="1" t="s">
        <v>173</v>
      </c>
      <c r="AI1" s="1" t="s">
        <v>174</v>
      </c>
      <c r="AJ1" s="1" t="s">
        <v>175</v>
      </c>
      <c r="AK1" s="1" t="s">
        <v>176</v>
      </c>
      <c r="AL1" s="1" t="s">
        <v>177</v>
      </c>
      <c r="AM1" s="1" t="s">
        <v>178</v>
      </c>
      <c r="AN1" s="1" t="s">
        <v>179</v>
      </c>
      <c r="AO1" s="61" t="s">
        <v>180</v>
      </c>
      <c r="AP1" s="61" t="s">
        <v>181</v>
      </c>
      <c r="AQ1" s="61" t="str">
        <f>+C100</f>
        <v xml:space="preserve">To what extent does  the project fill a gap or  complete a connection?                   </v>
      </c>
      <c r="AR1" s="1" t="s">
        <v>182</v>
      </c>
      <c r="AS1" s="1" t="s">
        <v>183</v>
      </c>
      <c r="AT1" s="1" t="s">
        <v>184</v>
      </c>
      <c r="AU1" s="1" t="s">
        <v>185</v>
      </c>
      <c r="AV1" s="1" t="s">
        <v>186</v>
      </c>
      <c r="AW1" s="1" t="s">
        <v>187</v>
      </c>
      <c r="AX1" s="1" t="s">
        <v>188</v>
      </c>
      <c r="AY1" s="1" t="s">
        <v>189</v>
      </c>
      <c r="AZ1" s="1" t="s">
        <v>190</v>
      </c>
      <c r="BA1" s="1" t="s">
        <v>181</v>
      </c>
      <c r="BB1" s="1" t="str">
        <f>+C112</f>
        <v>How does the project improve access to an employment center?</v>
      </c>
      <c r="BC1" s="1" t="s">
        <v>191</v>
      </c>
      <c r="BD1" s="1" t="s">
        <v>192</v>
      </c>
      <c r="BE1" s="1" t="s">
        <v>193</v>
      </c>
      <c r="BF1" s="1" t="s">
        <v>194</v>
      </c>
      <c r="BG1" s="1" t="s">
        <v>195</v>
      </c>
      <c r="BH1" s="1" t="s">
        <v>196</v>
      </c>
      <c r="BI1" s="1" t="s">
        <v>83</v>
      </c>
      <c r="BJ1" s="1" t="str">
        <f>+C120</f>
        <v>Discuss what safety improvements are included in this project.</v>
      </c>
      <c r="BK1" s="1" t="s">
        <v>197</v>
      </c>
      <c r="BL1" s="1" t="s">
        <v>198</v>
      </c>
      <c r="BM1" s="1" t="str">
        <f>+C126</f>
        <v xml:space="preserve">Percent of                                                           Freight Traffic  </v>
      </c>
      <c r="BN1" s="1" t="s">
        <v>199</v>
      </c>
      <c r="BO1" s="1" t="s">
        <v>200</v>
      </c>
      <c r="BP1" s="1" t="s">
        <v>201</v>
      </c>
      <c r="BQ1" s="1" t="s">
        <v>202</v>
      </c>
      <c r="BR1" s="1" t="s">
        <v>203</v>
      </c>
      <c r="BS1" s="1" t="s">
        <v>204</v>
      </c>
      <c r="BT1" s="1" t="s">
        <v>205</v>
      </c>
      <c r="BU1" s="1" t="s">
        <v>206</v>
      </c>
      <c r="BV1" s="1" t="s">
        <v>207</v>
      </c>
      <c r="BW1" s="1" t="s">
        <v>208</v>
      </c>
      <c r="BX1" s="1" t="s">
        <v>209</v>
      </c>
      <c r="BY1" s="1" t="s">
        <v>210</v>
      </c>
      <c r="BZ1" s="1" t="s">
        <v>211</v>
      </c>
      <c r="CA1" s="1" t="s">
        <v>212</v>
      </c>
      <c r="CB1" s="1" t="s">
        <v>213</v>
      </c>
      <c r="CC1" s="1" t="s">
        <v>214</v>
      </c>
      <c r="CD1" s="1" t="s">
        <v>215</v>
      </c>
      <c r="CE1" s="1" t="s">
        <v>216</v>
      </c>
      <c r="CF1" s="1" t="s">
        <v>217</v>
      </c>
      <c r="CG1" s="1" t="s">
        <v>218</v>
      </c>
      <c r="CH1" s="1" t="s">
        <v>219</v>
      </c>
      <c r="CI1" s="1" t="s">
        <v>220</v>
      </c>
      <c r="CJ1" s="1" t="str">
        <f>+C145</f>
        <v xml:space="preserve">    Describe existing right of way ownerships along the project</v>
      </c>
      <c r="CK1" s="1" t="s">
        <v>221</v>
      </c>
      <c r="CL1" s="1" t="s">
        <v>222</v>
      </c>
      <c r="CM1" s="1" t="s">
        <v>283</v>
      </c>
      <c r="CN1" s="1" t="s">
        <v>13</v>
      </c>
      <c r="CO1" s="1" t="s">
        <v>13</v>
      </c>
      <c r="CP1" s="1" t="s">
        <v>13</v>
      </c>
      <c r="CQ1" s="1" t="s">
        <v>284</v>
      </c>
      <c r="CR1" s="1" t="s">
        <v>285</v>
      </c>
      <c r="CS1" s="1" t="s">
        <v>223</v>
      </c>
      <c r="CT1" s="1" t="s">
        <v>224</v>
      </c>
      <c r="CU1" s="1" t="s">
        <v>225</v>
      </c>
      <c r="CV1" s="1" t="s">
        <v>226</v>
      </c>
      <c r="CW1" s="1" t="s">
        <v>227</v>
      </c>
      <c r="CX1" s="1" t="s">
        <v>228</v>
      </c>
      <c r="CY1" s="1" t="str">
        <f>+Q163</f>
        <v>Anticipated Hardships</v>
      </c>
      <c r="CZ1" s="1" t="str">
        <f>+Q165</f>
        <v>Percent of Raw Land</v>
      </c>
      <c r="DA1" s="1" t="str">
        <f>+Q170</f>
        <v xml:space="preserve">   Anticipated maintenance costs for property(s) acquired.                                                                                  (should not exceed 5 % of cost)</v>
      </c>
      <c r="DB1" s="1" t="s">
        <v>271</v>
      </c>
      <c r="DC1" s="1" t="str">
        <f>+D178</f>
        <v>Anticipated year of Project Construction</v>
      </c>
      <c r="DD1" s="1" t="str">
        <f>+O178</f>
        <v>Time Period for Right-of-Way Acquisition</v>
      </c>
      <c r="DE1" s="1" t="s">
        <v>229</v>
      </c>
      <c r="DF1" s="1" t="s">
        <v>230</v>
      </c>
      <c r="DG1" s="1" t="s">
        <v>231</v>
      </c>
      <c r="DH1" s="1" t="s">
        <v>232</v>
      </c>
      <c r="DI1" s="1" t="s">
        <v>233</v>
      </c>
      <c r="DJ1" s="1" t="s">
        <v>234</v>
      </c>
      <c r="DK1" s="1" t="s">
        <v>235</v>
      </c>
      <c r="DL1" s="1" t="s">
        <v>236</v>
      </c>
      <c r="DM1" s="1" t="s">
        <v>237</v>
      </c>
      <c r="DN1" s="1" t="s">
        <v>238</v>
      </c>
      <c r="DO1" s="1" t="s">
        <v>239</v>
      </c>
      <c r="DP1" s="1" t="s">
        <v>240</v>
      </c>
      <c r="DQ1" s="1" t="s">
        <v>241</v>
      </c>
      <c r="DR1" s="1" t="s">
        <v>242</v>
      </c>
      <c r="DS1" s="1" t="s">
        <v>286</v>
      </c>
      <c r="DT1" s="1" t="s">
        <v>243</v>
      </c>
      <c r="DU1" s="1" t="s">
        <v>244</v>
      </c>
      <c r="DV1" s="1" t="s">
        <v>97</v>
      </c>
      <c r="DW1" s="1" t="s">
        <v>245</v>
      </c>
      <c r="DX1" s="1" t="s">
        <v>246</v>
      </c>
      <c r="DY1" s="1" t="s">
        <v>13</v>
      </c>
      <c r="EB1" s="1" t="s">
        <v>41</v>
      </c>
      <c r="EC1" s="1" t="s">
        <v>247</v>
      </c>
      <c r="ED1" s="1" t="s">
        <v>248</v>
      </c>
      <c r="EE1" s="1" t="str">
        <f>+C226</f>
        <v>Right of Way</v>
      </c>
      <c r="EF1" s="1" t="str">
        <f>+C228</f>
        <v>Construction</v>
      </c>
      <c r="EG1" s="1" t="str">
        <f>+C230</f>
        <v>Maintenance of Traffic (MOT)</v>
      </c>
      <c r="EH1" s="1" t="str">
        <f>+C232</f>
        <v>Mobilization</v>
      </c>
      <c r="EI1" s="1" t="str">
        <f>+C234</f>
        <v>Subtotal</v>
      </c>
      <c r="EJ1" s="1" t="str">
        <f>+C242</f>
        <v>Contingency (15 % of Total Construction Cost)</v>
      </c>
      <c r="EK1" s="1" t="str">
        <f>+C236</f>
        <v>Utilities</v>
      </c>
      <c r="EL1" s="1" t="str">
        <f>+C238</f>
        <v>Miscellaneous</v>
      </c>
      <c r="EM1" s="1" t="s">
        <v>62</v>
      </c>
      <c r="EN1" s="1" t="s">
        <v>249</v>
      </c>
      <c r="EO1" s="1" t="str">
        <f>+C246</f>
        <v>Other (Describe)   ___________________________________</v>
      </c>
      <c r="EP1" s="1" t="str">
        <f>+C248</f>
        <v>Total Project Cost</v>
      </c>
      <c r="EQ1" s="1" t="s">
        <v>13</v>
      </c>
      <c r="ER1" s="1" t="str">
        <f>+C251</f>
        <v xml:space="preserve">Project Notes   </v>
      </c>
    </row>
    <row r="2" spans="1:148" ht="32.25" hidden="1" customHeight="1">
      <c r="A2" s="1">
        <f>+W15</f>
        <v>0</v>
      </c>
      <c r="B2" s="1">
        <f>+F18</f>
        <v>0</v>
      </c>
      <c r="C2" s="1">
        <f>+F20</f>
        <v>0</v>
      </c>
      <c r="D2" s="1">
        <f>+Q20</f>
        <v>0</v>
      </c>
      <c r="E2" s="1">
        <f>+E22</f>
        <v>0</v>
      </c>
      <c r="F2" s="1">
        <f>+Q22</f>
        <v>0</v>
      </c>
      <c r="G2" s="2">
        <f>+E24</f>
        <v>0</v>
      </c>
      <c r="H2" s="2">
        <f>+O24</f>
        <v>0</v>
      </c>
      <c r="I2" s="1">
        <f>+E26</f>
        <v>0</v>
      </c>
      <c r="J2" s="1">
        <f>+E35</f>
        <v>0</v>
      </c>
      <c r="K2" s="1">
        <f>+T35</f>
        <v>0</v>
      </c>
      <c r="L2" s="1">
        <f>+F41</f>
        <v>0</v>
      </c>
      <c r="M2" s="1">
        <f>+F43</f>
        <v>0</v>
      </c>
      <c r="N2" s="1">
        <f>+F46</f>
        <v>0</v>
      </c>
      <c r="O2" s="1">
        <f>+O46</f>
        <v>0</v>
      </c>
      <c r="P2" s="1">
        <f>+R46</f>
        <v>0</v>
      </c>
      <c r="Q2" s="1">
        <f>+W46</f>
        <v>0</v>
      </c>
      <c r="R2" s="1">
        <f>+F48</f>
        <v>0</v>
      </c>
      <c r="S2" s="1">
        <f>+Q53</f>
        <v>0</v>
      </c>
      <c r="T2" s="1">
        <f>+C57</f>
        <v>0</v>
      </c>
      <c r="U2" s="1">
        <f>+H67</f>
        <v>0</v>
      </c>
      <c r="V2" s="1">
        <f>+R67</f>
        <v>0</v>
      </c>
      <c r="W2" s="1">
        <f>+X67</f>
        <v>0</v>
      </c>
      <c r="X2" s="1">
        <f>+I69</f>
        <v>0</v>
      </c>
      <c r="Y2" s="1">
        <f>+I71</f>
        <v>0</v>
      </c>
      <c r="Z2" s="1">
        <f>+M65</f>
        <v>0</v>
      </c>
      <c r="AA2" s="1">
        <f>+V65</f>
        <v>0</v>
      </c>
      <c r="AB2" s="1">
        <f>+J73</f>
        <v>0</v>
      </c>
      <c r="AC2" s="57">
        <f>+O74</f>
        <v>0</v>
      </c>
      <c r="AD2" s="1">
        <f>+C77</f>
        <v>0</v>
      </c>
      <c r="AE2" s="1">
        <f>+C83</f>
        <v>0</v>
      </c>
      <c r="AF2" s="1">
        <f>+C89</f>
        <v>0</v>
      </c>
      <c r="AG2" s="52">
        <f>+J93</f>
        <v>0</v>
      </c>
      <c r="AH2" s="3">
        <f>+J95</f>
        <v>0</v>
      </c>
      <c r="AI2" s="3">
        <f>+J97</f>
        <v>0</v>
      </c>
      <c r="AJ2" s="3">
        <f>+O93</f>
        <v>0</v>
      </c>
      <c r="AK2" s="3">
        <f>+O95</f>
        <v>0</v>
      </c>
      <c r="AL2" s="3">
        <f>+O97</f>
        <v>0</v>
      </c>
      <c r="AM2" s="3">
        <f>+U93</f>
        <v>0</v>
      </c>
      <c r="AN2" s="3">
        <f>+U95</f>
        <v>0</v>
      </c>
      <c r="AO2" s="62">
        <f>+U97</f>
        <v>0</v>
      </c>
      <c r="AP2" s="61" t="str">
        <f>+R98</f>
        <v>List other Destinations here</v>
      </c>
      <c r="AQ2" s="61">
        <f>+G100</f>
        <v>0</v>
      </c>
      <c r="AR2" s="4">
        <f>+J105</f>
        <v>0</v>
      </c>
      <c r="AS2" s="4">
        <f>+J107</f>
        <v>0</v>
      </c>
      <c r="AT2" s="4">
        <f>+J109</f>
        <v>0</v>
      </c>
      <c r="AU2" s="4">
        <f>+O105</f>
        <v>0</v>
      </c>
      <c r="AV2" s="4">
        <f>+O107</f>
        <v>0</v>
      </c>
      <c r="AW2" s="4">
        <f>+O109</f>
        <v>0</v>
      </c>
      <c r="AX2" s="4">
        <f>+U105</f>
        <v>0</v>
      </c>
      <c r="AY2" s="4">
        <f>+U107</f>
        <v>0</v>
      </c>
      <c r="AZ2" s="4">
        <f>+U109</f>
        <v>0</v>
      </c>
      <c r="BA2" s="1" t="str">
        <f>+R110</f>
        <v>List other Destinations here</v>
      </c>
      <c r="BB2" s="1">
        <f>+G112</f>
        <v>0</v>
      </c>
      <c r="BC2" s="3">
        <f>+J116</f>
        <v>0</v>
      </c>
      <c r="BD2" s="3">
        <f>+J118</f>
        <v>0</v>
      </c>
      <c r="BE2" s="3">
        <f>+O116</f>
        <v>0</v>
      </c>
      <c r="BF2" s="3">
        <f>+O118</f>
        <v>0</v>
      </c>
      <c r="BG2" s="3">
        <f>+T116</f>
        <v>0</v>
      </c>
      <c r="BH2" s="3">
        <f>+T118</f>
        <v>0</v>
      </c>
      <c r="BI2" s="1" t="str">
        <f>+V118</f>
        <v>List other Traffic Devices here</v>
      </c>
      <c r="BJ2" s="1">
        <f>+G120</f>
        <v>0</v>
      </c>
      <c r="BK2" s="1">
        <f>+I124</f>
        <v>0</v>
      </c>
      <c r="BL2" s="1">
        <f>+V124</f>
        <v>0</v>
      </c>
      <c r="BM2" s="1">
        <f>+F126</f>
        <v>0</v>
      </c>
      <c r="BN2" s="1">
        <f>+O126</f>
        <v>0</v>
      </c>
      <c r="BO2" s="1">
        <f>+T126</f>
        <v>0</v>
      </c>
      <c r="BP2" s="1">
        <f>+D133</f>
        <v>0</v>
      </c>
      <c r="BQ2" s="1">
        <f>+D135</f>
        <v>0</v>
      </c>
      <c r="BR2" s="1">
        <f>+D137</f>
        <v>0</v>
      </c>
      <c r="BS2" s="1">
        <f>+D139</f>
        <v>0</v>
      </c>
      <c r="BT2" s="1">
        <f>+D141</f>
        <v>0</v>
      </c>
      <c r="BU2" s="1">
        <f>+D143</f>
        <v>0</v>
      </c>
      <c r="BV2" s="1">
        <f>+K133</f>
        <v>0</v>
      </c>
      <c r="BW2" s="1">
        <f>+K135</f>
        <v>0</v>
      </c>
      <c r="BX2" s="1">
        <f>+K137</f>
        <v>0</v>
      </c>
      <c r="BY2" s="1">
        <f>+K139</f>
        <v>0</v>
      </c>
      <c r="BZ2" s="1">
        <f>+O133</f>
        <v>0</v>
      </c>
      <c r="CA2" s="1">
        <f>+O135</f>
        <v>0</v>
      </c>
      <c r="CB2" s="1">
        <f>+O137</f>
        <v>0</v>
      </c>
      <c r="CC2" s="1">
        <f>+O139</f>
        <v>0</v>
      </c>
      <c r="CD2" s="1">
        <f>+O141</f>
        <v>0</v>
      </c>
      <c r="CE2" s="1">
        <f>+U133</f>
        <v>0</v>
      </c>
      <c r="CF2" s="1">
        <f>+U135</f>
        <v>0</v>
      </c>
      <c r="CG2" s="1">
        <f>+U137</f>
        <v>0</v>
      </c>
      <c r="CH2" s="1">
        <f>+U139</f>
        <v>0</v>
      </c>
      <c r="CI2" s="1">
        <f>+U141</f>
        <v>0</v>
      </c>
      <c r="CJ2" s="1">
        <f>+C147</f>
        <v>0</v>
      </c>
      <c r="CK2" s="1">
        <f>+T151</f>
        <v>0</v>
      </c>
      <c r="CL2" s="3">
        <f>+U159</f>
        <v>0</v>
      </c>
      <c r="CM2" s="5">
        <f>+F163</f>
        <v>0</v>
      </c>
      <c r="CN2" s="5" t="s">
        <v>13</v>
      </c>
      <c r="CO2" s="5" t="s">
        <v>13</v>
      </c>
      <c r="CP2" s="5" t="s">
        <v>13</v>
      </c>
      <c r="CQ2" s="5">
        <f>+K174</f>
        <v>0</v>
      </c>
      <c r="CR2" s="92">
        <f>+K176</f>
        <v>0</v>
      </c>
      <c r="CS2" s="1">
        <f>+K166</f>
        <v>0</v>
      </c>
      <c r="CT2" s="1">
        <f>+K168</f>
        <v>0</v>
      </c>
      <c r="CU2" s="1">
        <f>+K170</f>
        <v>0</v>
      </c>
      <c r="CV2" s="1">
        <f>+M166</f>
        <v>0</v>
      </c>
      <c r="CW2" s="1">
        <f>+M168</f>
        <v>0</v>
      </c>
      <c r="CX2" s="1">
        <f>+M170</f>
        <v>0</v>
      </c>
      <c r="CY2" s="1">
        <f>+W163</f>
        <v>0</v>
      </c>
      <c r="CZ2" s="3">
        <f>+W165</f>
        <v>0</v>
      </c>
      <c r="DA2" s="1">
        <f>+W170</f>
        <v>0</v>
      </c>
      <c r="DB2" s="1" t="str">
        <f>+N174</f>
        <v>Explain why maintenance cost will be more than 5%</v>
      </c>
      <c r="DC2" s="3">
        <f>+J178</f>
        <v>0</v>
      </c>
      <c r="DD2" s="3">
        <f>+U178</f>
        <v>0</v>
      </c>
      <c r="DE2" s="1" t="str">
        <f>+L185</f>
        <v xml:space="preserve"> </v>
      </c>
      <c r="DF2" s="1" t="str">
        <f>+P185</f>
        <v xml:space="preserve"> </v>
      </c>
      <c r="DG2" s="1" t="str">
        <f>+L188</f>
        <v xml:space="preserve"> </v>
      </c>
      <c r="DH2" s="1" t="str">
        <f>+P188</f>
        <v xml:space="preserve"> </v>
      </c>
      <c r="DI2" s="1">
        <f>+W190</f>
        <v>0</v>
      </c>
      <c r="DJ2" s="1">
        <f>+D193</f>
        <v>0</v>
      </c>
      <c r="DK2" s="3">
        <f>+C201</f>
        <v>0</v>
      </c>
      <c r="DL2" s="3">
        <f>+C203</f>
        <v>0</v>
      </c>
      <c r="DM2" s="3">
        <f>+C205</f>
        <v>0</v>
      </c>
      <c r="DN2" s="3">
        <f>+C207</f>
        <v>0</v>
      </c>
      <c r="DO2" s="3">
        <f>+C209</f>
        <v>0</v>
      </c>
      <c r="DP2" s="3">
        <f>+C211</f>
        <v>0</v>
      </c>
      <c r="DQ2" s="3">
        <f>+C213</f>
        <v>0</v>
      </c>
      <c r="DR2" s="1" t="str">
        <f>+E213</f>
        <v>Other: _________________________________</v>
      </c>
      <c r="DS2" s="6">
        <f>+N201</f>
        <v>0</v>
      </c>
      <c r="DT2" s="6">
        <f>+N205</f>
        <v>0</v>
      </c>
      <c r="DU2" s="6">
        <f>+N207</f>
        <v>0</v>
      </c>
      <c r="DV2" s="6">
        <f>+N209</f>
        <v>0</v>
      </c>
      <c r="DW2" s="6">
        <f>+N211</f>
        <v>0</v>
      </c>
      <c r="DX2" s="6">
        <f>+N213</f>
        <v>0</v>
      </c>
      <c r="DY2" s="6" t="s">
        <v>13</v>
      </c>
      <c r="EB2" s="6">
        <f>+N220</f>
        <v>0</v>
      </c>
      <c r="EC2" s="6">
        <f>+N222</f>
        <v>0</v>
      </c>
      <c r="ED2" s="6">
        <f>+N224</f>
        <v>0</v>
      </c>
      <c r="EE2" s="6">
        <f>+N226</f>
        <v>0</v>
      </c>
      <c r="EF2" s="6">
        <f>+N228</f>
        <v>0</v>
      </c>
      <c r="EG2" s="6">
        <f>+N230</f>
        <v>0</v>
      </c>
      <c r="EH2" s="6">
        <f>+N232</f>
        <v>0</v>
      </c>
      <c r="EI2" s="6">
        <f>+N234</f>
        <v>0</v>
      </c>
      <c r="EJ2" s="6">
        <f>+N242</f>
        <v>0</v>
      </c>
      <c r="EK2" s="6">
        <f>+N236</f>
        <v>0</v>
      </c>
      <c r="EL2" s="6">
        <f>+N238</f>
        <v>0</v>
      </c>
      <c r="EM2" s="6">
        <f>+N240</f>
        <v>0</v>
      </c>
      <c r="EN2" s="6">
        <f>+N244</f>
        <v>0</v>
      </c>
      <c r="EO2" s="6">
        <f>+N246</f>
        <v>0</v>
      </c>
      <c r="EP2" s="6">
        <f>+N248</f>
        <v>0</v>
      </c>
      <c r="ER2" s="1">
        <f>+C252</f>
        <v>0</v>
      </c>
    </row>
    <row r="3" spans="1:148" hidden="1">
      <c r="DY3" s="1" t="s">
        <v>13</v>
      </c>
    </row>
    <row r="4" spans="1:148" s="7" customFormat="1" ht="36.75" hidden="1" customHeight="1">
      <c r="AK4" s="8"/>
      <c r="AN4" s="8"/>
      <c r="AO4" s="63"/>
      <c r="AP4" s="63"/>
      <c r="AQ4" s="63"/>
    </row>
    <row r="5" spans="1:148" s="9" customFormat="1" hidden="1">
      <c r="J5" s="10"/>
      <c r="K5" s="10"/>
      <c r="AK5" s="11"/>
      <c r="AN5" s="11"/>
      <c r="AO5" s="64"/>
      <c r="AP5" s="64"/>
      <c r="AQ5" s="64"/>
      <c r="AT5" s="12"/>
      <c r="AU5" s="12"/>
      <c r="AW5" s="12"/>
      <c r="AY5" s="12"/>
      <c r="BA5" s="12"/>
      <c r="BC5" s="12"/>
      <c r="BD5" s="12"/>
      <c r="BE5" s="12"/>
      <c r="BF5" s="12"/>
      <c r="BG5" s="12"/>
      <c r="BH5" s="12"/>
      <c r="BI5" s="12"/>
      <c r="BJ5" s="13"/>
      <c r="BK5" s="13"/>
      <c r="BN5" s="13"/>
      <c r="BO5" s="13"/>
      <c r="BP5" s="13"/>
      <c r="BQ5" s="13"/>
      <c r="BR5" s="13"/>
      <c r="BS5" s="13"/>
      <c r="BT5" s="13"/>
      <c r="BU5" s="13"/>
      <c r="BV5" s="13"/>
      <c r="BY5" s="12"/>
      <c r="BZ5" s="12"/>
      <c r="CA5" s="12"/>
      <c r="CB5" s="12"/>
      <c r="CC5" s="12"/>
      <c r="CD5" s="12"/>
      <c r="CQ5" s="12"/>
      <c r="CR5" s="12"/>
      <c r="CS5" s="12"/>
      <c r="CT5" s="12"/>
      <c r="CU5" s="12"/>
      <c r="CV5" s="14"/>
      <c r="CW5" s="14"/>
      <c r="CX5" s="14"/>
      <c r="CY5" s="14"/>
      <c r="CZ5" s="14"/>
      <c r="DA5" s="14"/>
      <c r="DB5" s="14"/>
      <c r="DC5" s="14"/>
      <c r="DD5" s="14"/>
      <c r="DE5" s="14"/>
      <c r="DF5" s="14"/>
      <c r="DG5" s="14"/>
      <c r="DH5" s="14"/>
      <c r="DI5" s="14"/>
      <c r="DJ5" s="14"/>
      <c r="DK5" s="14"/>
      <c r="DL5" s="14"/>
      <c r="DM5" s="14"/>
      <c r="DN5" s="14"/>
      <c r="DP5" s="14"/>
      <c r="DQ5" s="14"/>
    </row>
    <row r="6" spans="1:148" hidden="1"/>
    <row r="7" spans="1:148">
      <c r="C7" s="201" t="s">
        <v>167</v>
      </c>
      <c r="D7" s="201"/>
      <c r="E7" s="201"/>
      <c r="F7" s="201"/>
      <c r="G7" s="201"/>
      <c r="H7" s="201"/>
      <c r="I7" s="201"/>
      <c r="J7" s="201"/>
      <c r="K7" s="201"/>
      <c r="L7" s="201"/>
      <c r="M7" s="201"/>
      <c r="N7" s="201"/>
      <c r="O7" s="201"/>
      <c r="P7" s="201"/>
      <c r="Q7" s="201"/>
    </row>
    <row r="8" spans="1:148" ht="18.75" customHeight="1">
      <c r="C8" s="201"/>
      <c r="D8" s="201"/>
      <c r="E8" s="201"/>
      <c r="F8" s="201"/>
      <c r="G8" s="201"/>
      <c r="H8" s="201"/>
      <c r="I8" s="201"/>
      <c r="J8" s="201"/>
      <c r="K8" s="201"/>
      <c r="L8" s="201"/>
      <c r="M8" s="201"/>
      <c r="N8" s="201"/>
      <c r="O8" s="201"/>
      <c r="P8" s="201"/>
      <c r="Q8" s="201"/>
    </row>
    <row r="9" spans="1:148">
      <c r="C9" s="201"/>
      <c r="D9" s="201"/>
      <c r="E9" s="201"/>
      <c r="F9" s="201"/>
      <c r="G9" s="201"/>
      <c r="H9" s="201"/>
      <c r="I9" s="201"/>
      <c r="J9" s="201"/>
      <c r="K9" s="201"/>
      <c r="L9" s="201"/>
      <c r="M9" s="201"/>
      <c r="N9" s="201"/>
      <c r="O9" s="201"/>
      <c r="P9" s="201"/>
      <c r="Q9" s="201"/>
    </row>
    <row r="10" spans="1:148">
      <c r="C10" s="201"/>
      <c r="D10" s="201"/>
      <c r="E10" s="201"/>
      <c r="F10" s="201"/>
      <c r="G10" s="201"/>
      <c r="H10" s="201"/>
      <c r="I10" s="201"/>
      <c r="J10" s="201"/>
      <c r="K10" s="201"/>
      <c r="L10" s="201"/>
      <c r="M10" s="201"/>
      <c r="N10" s="201"/>
      <c r="O10" s="201"/>
      <c r="P10" s="201"/>
      <c r="Q10" s="201"/>
      <c r="AC10" s="57" t="s">
        <v>77</v>
      </c>
      <c r="AG10" s="19" t="s">
        <v>76</v>
      </c>
    </row>
    <row r="11" spans="1:148">
      <c r="C11" s="201"/>
      <c r="D11" s="201"/>
      <c r="E11" s="201"/>
      <c r="F11" s="201"/>
      <c r="G11" s="201"/>
      <c r="H11" s="201"/>
      <c r="I11" s="201"/>
      <c r="J11" s="201"/>
      <c r="K11" s="201"/>
      <c r="L11" s="201"/>
      <c r="M11" s="201"/>
      <c r="N11" s="201"/>
      <c r="O11" s="201"/>
      <c r="P11" s="201"/>
      <c r="Q11" s="201"/>
      <c r="AC11" s="57" t="s">
        <v>78</v>
      </c>
      <c r="AG11" s="19" t="s">
        <v>85</v>
      </c>
    </row>
    <row r="12" spans="1:148">
      <c r="C12" s="201"/>
      <c r="D12" s="201"/>
      <c r="E12" s="201"/>
      <c r="F12" s="201"/>
      <c r="G12" s="201"/>
      <c r="H12" s="201"/>
      <c r="I12" s="201"/>
      <c r="J12" s="201"/>
      <c r="K12" s="201"/>
      <c r="L12" s="201"/>
      <c r="M12" s="201"/>
      <c r="N12" s="201"/>
      <c r="O12" s="201"/>
      <c r="P12" s="201"/>
      <c r="Q12" s="201"/>
      <c r="AC12" s="57" t="s">
        <v>82</v>
      </c>
      <c r="AG12" s="19" t="s">
        <v>86</v>
      </c>
    </row>
    <row r="13" spans="1:148">
      <c r="C13" s="202" t="s">
        <v>168</v>
      </c>
      <c r="D13" s="202"/>
      <c r="E13" s="202"/>
      <c r="F13" s="202"/>
      <c r="G13" s="202"/>
      <c r="H13" s="202"/>
      <c r="I13" s="202"/>
      <c r="J13" s="202"/>
      <c r="K13" s="202"/>
      <c r="L13" s="202"/>
      <c r="M13" s="202"/>
      <c r="N13" s="202"/>
      <c r="O13" s="202"/>
      <c r="P13" s="202"/>
      <c r="Q13" s="202"/>
      <c r="AC13" s="57" t="s">
        <v>79</v>
      </c>
      <c r="AG13" s="19" t="s">
        <v>87</v>
      </c>
    </row>
    <row r="14" spans="1:148" ht="18.75" customHeight="1">
      <c r="C14" s="202"/>
      <c r="D14" s="202"/>
      <c r="E14" s="202"/>
      <c r="F14" s="202"/>
      <c r="G14" s="202"/>
      <c r="H14" s="202"/>
      <c r="I14" s="202"/>
      <c r="J14" s="202"/>
      <c r="K14" s="202"/>
      <c r="L14" s="202"/>
      <c r="M14" s="202"/>
      <c r="N14" s="202"/>
      <c r="O14" s="202"/>
      <c r="P14" s="202"/>
      <c r="Q14" s="202"/>
      <c r="X14" s="93"/>
      <c r="AC14" s="57" t="s">
        <v>80</v>
      </c>
      <c r="AG14" s="19" t="s">
        <v>88</v>
      </c>
    </row>
    <row r="15" spans="1:148" ht="19.5" customHeight="1" thickBot="1">
      <c r="Q15" s="205" t="s">
        <v>292</v>
      </c>
      <c r="R15" s="205"/>
      <c r="S15" s="205"/>
      <c r="T15" s="205"/>
      <c r="U15" s="205"/>
      <c r="V15" s="205"/>
      <c r="W15" s="205"/>
      <c r="X15" s="205"/>
      <c r="AC15" s="57" t="s">
        <v>81</v>
      </c>
    </row>
    <row r="16" spans="1:148" ht="25.5" customHeight="1">
      <c r="B16" s="15"/>
      <c r="C16" s="174" t="s">
        <v>2</v>
      </c>
      <c r="D16" s="174"/>
      <c r="E16" s="174"/>
      <c r="F16" s="174"/>
      <c r="G16" s="174"/>
      <c r="H16" s="174"/>
      <c r="I16" s="174"/>
      <c r="J16" s="174"/>
      <c r="K16" s="174"/>
      <c r="L16" s="94"/>
      <c r="M16" s="94"/>
      <c r="N16" s="94"/>
      <c r="O16" s="94"/>
      <c r="P16" s="94"/>
      <c r="Q16" s="205"/>
      <c r="R16" s="205"/>
      <c r="S16" s="205"/>
      <c r="T16" s="205"/>
      <c r="U16" s="205"/>
      <c r="V16" s="205"/>
      <c r="W16" s="205"/>
      <c r="X16" s="205"/>
    </row>
    <row r="17" spans="3:43" ht="18.75" customHeight="1">
      <c r="Q17" s="205"/>
      <c r="R17" s="205"/>
      <c r="S17" s="205"/>
      <c r="T17" s="205"/>
      <c r="U17" s="205"/>
      <c r="V17" s="205"/>
      <c r="W17" s="205"/>
      <c r="X17" s="205"/>
    </row>
    <row r="18" spans="3:43" s="17" customFormat="1" ht="43.5" customHeight="1">
      <c r="C18" s="203" t="s">
        <v>3</v>
      </c>
      <c r="D18" s="203"/>
      <c r="E18" s="203"/>
      <c r="F18" s="204"/>
      <c r="G18" s="204"/>
      <c r="H18" s="204"/>
      <c r="I18" s="204"/>
      <c r="J18" s="204"/>
      <c r="K18" s="204"/>
      <c r="L18" s="204"/>
      <c r="M18" s="204"/>
      <c r="N18" s="204"/>
      <c r="O18" s="204"/>
      <c r="P18" s="204"/>
      <c r="Q18" s="204"/>
      <c r="R18" s="204"/>
      <c r="S18" s="204"/>
      <c r="T18" s="204"/>
      <c r="U18" s="204"/>
      <c r="V18" s="204"/>
      <c r="W18" s="204"/>
      <c r="X18" s="16"/>
      <c r="AC18" s="18"/>
      <c r="AG18" s="51"/>
      <c r="AO18" s="65"/>
      <c r="AP18" s="65"/>
      <c r="AQ18" s="65"/>
    </row>
    <row r="19" spans="3:43" s="17" customFormat="1" ht="10.5" customHeight="1">
      <c r="AC19" s="18"/>
      <c r="AG19" s="51"/>
      <c r="AO19" s="65"/>
      <c r="AP19" s="65"/>
      <c r="AQ19" s="65"/>
    </row>
    <row r="20" spans="3:43" s="17" customFormat="1" ht="43.5" customHeight="1">
      <c r="C20" s="203" t="s">
        <v>4</v>
      </c>
      <c r="D20" s="203"/>
      <c r="E20" s="203"/>
      <c r="F20" s="204"/>
      <c r="G20" s="204"/>
      <c r="H20" s="204"/>
      <c r="I20" s="204"/>
      <c r="J20" s="204"/>
      <c r="K20" s="204"/>
      <c r="L20" s="204"/>
      <c r="M20" s="204"/>
      <c r="N20" s="204"/>
      <c r="O20" s="203" t="s">
        <v>8</v>
      </c>
      <c r="P20" s="203"/>
      <c r="Q20" s="204"/>
      <c r="R20" s="204"/>
      <c r="S20" s="204"/>
      <c r="T20" s="204"/>
      <c r="U20" s="204"/>
      <c r="V20" s="204"/>
      <c r="W20" s="204"/>
      <c r="AC20" s="18"/>
      <c r="AG20" s="51"/>
      <c r="AO20" s="65"/>
      <c r="AP20" s="65"/>
      <c r="AQ20" s="65"/>
    </row>
    <row r="21" spans="3:43" s="17" customFormat="1" ht="10.5" customHeight="1">
      <c r="AC21" s="18"/>
      <c r="AG21" s="51"/>
      <c r="AO21" s="65"/>
      <c r="AP21" s="65"/>
      <c r="AQ21" s="65"/>
    </row>
    <row r="22" spans="3:43" s="17" customFormat="1" ht="43.5" customHeight="1">
      <c r="C22" s="203" t="s">
        <v>5</v>
      </c>
      <c r="D22" s="203"/>
      <c r="E22" s="204"/>
      <c r="F22" s="204"/>
      <c r="G22" s="204"/>
      <c r="H22" s="204"/>
      <c r="I22" s="204"/>
      <c r="J22" s="204"/>
      <c r="K22" s="204"/>
      <c r="L22" s="204"/>
      <c r="M22" s="204"/>
      <c r="N22" s="204"/>
      <c r="O22" s="203" t="s">
        <v>9</v>
      </c>
      <c r="P22" s="203"/>
      <c r="Q22" s="204"/>
      <c r="R22" s="204"/>
      <c r="S22" s="204"/>
      <c r="T22" s="204"/>
      <c r="U22" s="204"/>
      <c r="W22" s="16"/>
      <c r="X22" s="16"/>
      <c r="AC22" s="18"/>
      <c r="AG22" s="51"/>
      <c r="AO22" s="65"/>
      <c r="AP22" s="65"/>
      <c r="AQ22" s="65"/>
    </row>
    <row r="23" spans="3:43" s="17" customFormat="1" ht="10.5" customHeight="1">
      <c r="W23" s="16"/>
      <c r="X23" s="16"/>
      <c r="AC23" s="18"/>
      <c r="AG23" s="51"/>
      <c r="AO23" s="65"/>
      <c r="AP23" s="65"/>
      <c r="AQ23" s="65"/>
    </row>
    <row r="24" spans="3:43" s="17" customFormat="1" ht="43.5" customHeight="1">
      <c r="C24" s="203" t="s">
        <v>6</v>
      </c>
      <c r="D24" s="203"/>
      <c r="E24" s="212"/>
      <c r="F24" s="212"/>
      <c r="G24" s="212"/>
      <c r="H24" s="212"/>
      <c r="I24" s="212"/>
      <c r="J24" s="212"/>
      <c r="K24" s="212"/>
      <c r="M24" s="16"/>
      <c r="N24" s="16" t="s">
        <v>68</v>
      </c>
      <c r="O24" s="212"/>
      <c r="P24" s="212"/>
      <c r="Q24" s="212"/>
      <c r="R24" s="212"/>
      <c r="S24" s="212"/>
      <c r="T24" s="212"/>
      <c r="U24" s="212"/>
      <c r="W24" s="16"/>
      <c r="X24" s="16"/>
      <c r="AC24" s="18"/>
      <c r="AG24" s="51"/>
      <c r="AO24" s="65"/>
      <c r="AP24" s="65"/>
      <c r="AQ24" s="65"/>
    </row>
    <row r="25" spans="3:43" s="17" customFormat="1" ht="10.5" customHeight="1">
      <c r="W25" s="16"/>
      <c r="X25" s="16"/>
      <c r="AC25" s="18"/>
      <c r="AG25" s="51"/>
      <c r="AO25" s="65"/>
      <c r="AP25" s="65"/>
      <c r="AQ25" s="65"/>
    </row>
    <row r="26" spans="3:43" s="17" customFormat="1" ht="43.5" customHeight="1">
      <c r="C26" s="203" t="s">
        <v>7</v>
      </c>
      <c r="D26" s="203"/>
      <c r="E26" s="204"/>
      <c r="F26" s="204"/>
      <c r="G26" s="204"/>
      <c r="H26" s="204"/>
      <c r="I26" s="204"/>
      <c r="J26" s="204"/>
      <c r="K26" s="204"/>
      <c r="L26" s="204"/>
      <c r="M26" s="204"/>
      <c r="N26" s="204"/>
      <c r="O26" s="204"/>
      <c r="P26" s="204"/>
      <c r="Q26" s="204"/>
      <c r="R26" s="204"/>
      <c r="S26" s="204"/>
      <c r="T26" s="204"/>
      <c r="U26" s="16"/>
      <c r="V26" s="16"/>
      <c r="W26" s="16"/>
      <c r="X26" s="16"/>
      <c r="AC26" s="18"/>
      <c r="AG26" s="51"/>
      <c r="AO26" s="65"/>
      <c r="AP26" s="65"/>
      <c r="AQ26" s="65"/>
    </row>
    <row r="27" spans="3:43" ht="10.5" customHeight="1"/>
    <row r="28" spans="3:43" ht="18.600000000000001" thickBot="1">
      <c r="AC28" s="57" t="s">
        <v>76</v>
      </c>
    </row>
    <row r="29" spans="3:43" ht="45.75" customHeight="1">
      <c r="C29" s="206" t="s">
        <v>99</v>
      </c>
      <c r="D29" s="207"/>
      <c r="E29" s="207"/>
      <c r="F29" s="207"/>
      <c r="G29" s="207"/>
      <c r="H29" s="207"/>
      <c r="I29" s="207"/>
      <c r="J29" s="207"/>
      <c r="K29" s="207"/>
      <c r="L29" s="207"/>
      <c r="M29" s="207"/>
      <c r="N29" s="207"/>
      <c r="O29" s="207"/>
      <c r="P29" s="207"/>
      <c r="Q29" s="207"/>
      <c r="R29" s="207"/>
      <c r="S29" s="207"/>
      <c r="T29" s="207"/>
      <c r="U29" s="207"/>
      <c r="V29" s="207"/>
      <c r="W29" s="207"/>
      <c r="X29" s="207"/>
      <c r="AC29" s="57" t="s">
        <v>48</v>
      </c>
      <c r="AG29" s="19" t="s">
        <v>90</v>
      </c>
    </row>
    <row r="30" spans="3:43" s="19" customFormat="1" ht="46.5" customHeight="1">
      <c r="C30" s="208" t="s">
        <v>256</v>
      </c>
      <c r="D30" s="209"/>
      <c r="E30" s="209"/>
      <c r="F30" s="209"/>
      <c r="G30" s="209"/>
      <c r="H30" s="209"/>
      <c r="I30" s="209"/>
      <c r="J30" s="209"/>
      <c r="K30" s="209"/>
      <c r="L30" s="209"/>
      <c r="M30" s="209"/>
      <c r="N30" s="209"/>
      <c r="O30" s="209"/>
      <c r="P30" s="209"/>
      <c r="Q30" s="209"/>
      <c r="R30" s="209"/>
      <c r="S30" s="209"/>
      <c r="T30" s="209"/>
      <c r="U30" s="209"/>
      <c r="V30" s="209"/>
      <c r="W30" s="209"/>
      <c r="X30" s="210"/>
      <c r="AC30" s="57" t="s">
        <v>49</v>
      </c>
      <c r="AG30" s="19" t="s">
        <v>91</v>
      </c>
      <c r="AO30" s="61"/>
      <c r="AP30" s="61"/>
      <c r="AQ30" s="61"/>
    </row>
    <row r="31" spans="3:43" s="19" customFormat="1" ht="46.5" customHeight="1">
      <c r="C31" s="211"/>
      <c r="D31" s="209"/>
      <c r="E31" s="209"/>
      <c r="F31" s="209"/>
      <c r="G31" s="209"/>
      <c r="H31" s="209"/>
      <c r="I31" s="209"/>
      <c r="J31" s="209"/>
      <c r="K31" s="209"/>
      <c r="L31" s="209"/>
      <c r="M31" s="209"/>
      <c r="N31" s="209"/>
      <c r="O31" s="209"/>
      <c r="P31" s="209"/>
      <c r="Q31" s="209"/>
      <c r="R31" s="209"/>
      <c r="S31" s="209"/>
      <c r="T31" s="209"/>
      <c r="U31" s="209"/>
      <c r="V31" s="209"/>
      <c r="W31" s="209"/>
      <c r="X31" s="210"/>
      <c r="AC31" s="57" t="s">
        <v>83</v>
      </c>
      <c r="AG31" s="19" t="s">
        <v>89</v>
      </c>
      <c r="AO31" s="61"/>
      <c r="AP31" s="61"/>
      <c r="AQ31" s="61"/>
    </row>
    <row r="32" spans="3:43" s="19" customFormat="1" ht="46.5" customHeight="1">
      <c r="C32" s="211"/>
      <c r="D32" s="209"/>
      <c r="E32" s="209"/>
      <c r="F32" s="209"/>
      <c r="G32" s="209"/>
      <c r="H32" s="209"/>
      <c r="I32" s="209"/>
      <c r="J32" s="209"/>
      <c r="K32" s="209"/>
      <c r="L32" s="209"/>
      <c r="M32" s="209"/>
      <c r="N32" s="209"/>
      <c r="O32" s="209"/>
      <c r="P32" s="209"/>
      <c r="Q32" s="209"/>
      <c r="R32" s="209"/>
      <c r="S32" s="209"/>
      <c r="T32" s="209"/>
      <c r="U32" s="209"/>
      <c r="V32" s="209"/>
      <c r="W32" s="209"/>
      <c r="X32" s="210"/>
      <c r="AC32" s="57" t="s">
        <v>23</v>
      </c>
      <c r="AG32" s="53" t="s">
        <v>92</v>
      </c>
      <c r="AO32" s="61"/>
      <c r="AP32" s="61"/>
      <c r="AQ32" s="61"/>
    </row>
    <row r="33" spans="2:43" s="19" customFormat="1" ht="46.5" customHeight="1">
      <c r="C33" s="211"/>
      <c r="D33" s="209"/>
      <c r="E33" s="209"/>
      <c r="F33" s="209"/>
      <c r="G33" s="209"/>
      <c r="H33" s="209"/>
      <c r="I33" s="209"/>
      <c r="J33" s="209"/>
      <c r="K33" s="209"/>
      <c r="L33" s="209"/>
      <c r="M33" s="209"/>
      <c r="N33" s="209"/>
      <c r="O33" s="209"/>
      <c r="P33" s="209"/>
      <c r="Q33" s="209"/>
      <c r="R33" s="209"/>
      <c r="S33" s="209"/>
      <c r="T33" s="209"/>
      <c r="U33" s="209"/>
      <c r="V33" s="209"/>
      <c r="W33" s="209"/>
      <c r="X33" s="210"/>
      <c r="AC33" s="57" t="s">
        <v>24</v>
      </c>
      <c r="AG33" s="53" t="s">
        <v>93</v>
      </c>
      <c r="AO33" s="61"/>
      <c r="AP33" s="61"/>
      <c r="AQ33" s="61"/>
    </row>
    <row r="34" spans="2:43" s="19" customFormat="1" ht="46.5" customHeight="1" thickBot="1">
      <c r="C34" s="211"/>
      <c r="D34" s="209"/>
      <c r="E34" s="209"/>
      <c r="F34" s="209"/>
      <c r="G34" s="209"/>
      <c r="H34" s="209"/>
      <c r="I34" s="209"/>
      <c r="J34" s="209"/>
      <c r="K34" s="209"/>
      <c r="L34" s="209"/>
      <c r="M34" s="209"/>
      <c r="N34" s="209"/>
      <c r="O34" s="209"/>
      <c r="P34" s="209"/>
      <c r="Q34" s="209"/>
      <c r="R34" s="209"/>
      <c r="S34" s="209"/>
      <c r="T34" s="209"/>
      <c r="U34" s="209"/>
      <c r="V34" s="209"/>
      <c r="W34" s="209"/>
      <c r="X34" s="210"/>
      <c r="AC34" s="57" t="s">
        <v>76</v>
      </c>
      <c r="AO34" s="61"/>
      <c r="AP34" s="61"/>
      <c r="AQ34" s="61"/>
    </row>
    <row r="35" spans="2:43" s="20" customFormat="1" ht="66.75" customHeight="1" thickBot="1">
      <c r="C35" s="95" t="s">
        <v>0</v>
      </c>
      <c r="D35" s="96"/>
      <c r="E35" s="193"/>
      <c r="F35" s="193"/>
      <c r="G35" s="193"/>
      <c r="H35" s="193"/>
      <c r="I35" s="193"/>
      <c r="J35" s="193"/>
      <c r="K35" s="193"/>
      <c r="L35" s="193"/>
      <c r="M35" s="193"/>
      <c r="N35" s="193"/>
      <c r="O35" s="193"/>
      <c r="P35" s="193"/>
      <c r="Q35" s="194"/>
      <c r="R35" s="95" t="s">
        <v>1</v>
      </c>
      <c r="S35" s="97"/>
      <c r="T35" s="193"/>
      <c r="U35" s="193"/>
      <c r="V35" s="193"/>
      <c r="W35" s="193"/>
      <c r="X35" s="194"/>
      <c r="AC35" s="57"/>
      <c r="AG35" s="19"/>
      <c r="AO35" s="61"/>
      <c r="AP35" s="61"/>
      <c r="AQ35" s="61"/>
    </row>
    <row r="37" spans="2:43" ht="3.75" customHeight="1">
      <c r="C37" s="98"/>
      <c r="D37" s="98"/>
      <c r="E37" s="98"/>
      <c r="F37" s="98"/>
      <c r="G37" s="98"/>
      <c r="H37" s="98"/>
      <c r="I37" s="98"/>
      <c r="J37" s="98"/>
      <c r="K37" s="98"/>
      <c r="L37" s="98"/>
      <c r="M37" s="98"/>
      <c r="N37" s="98"/>
      <c r="O37" s="98"/>
      <c r="P37" s="98"/>
      <c r="Q37" s="98"/>
      <c r="R37" s="98"/>
      <c r="S37" s="98"/>
      <c r="T37" s="98"/>
      <c r="U37" s="98"/>
      <c r="V37" s="98"/>
      <c r="W37" s="98"/>
      <c r="X37" s="98"/>
    </row>
    <row r="38" spans="2:43" ht="18.600000000000001" thickBot="1"/>
    <row r="39" spans="2:43" ht="24.6">
      <c r="B39" s="15"/>
      <c r="C39" s="174" t="s">
        <v>10</v>
      </c>
      <c r="D39" s="198"/>
      <c r="E39" s="198"/>
      <c r="F39" s="198"/>
      <c r="G39" s="198"/>
      <c r="H39" s="198"/>
      <c r="I39" s="198"/>
      <c r="J39" s="198"/>
      <c r="K39" s="198"/>
      <c r="L39" s="198"/>
      <c r="M39" s="198"/>
      <c r="N39" s="198"/>
      <c r="O39" s="198"/>
      <c r="P39" s="198"/>
      <c r="Q39" s="198"/>
      <c r="R39" s="198"/>
      <c r="S39" s="198"/>
      <c r="T39" s="198"/>
      <c r="U39" s="198"/>
      <c r="V39" s="198"/>
      <c r="W39" s="198"/>
      <c r="X39" s="198"/>
    </row>
    <row r="41" spans="2:43" s="17" customFormat="1" ht="45.75" customHeight="1">
      <c r="C41" s="175" t="s">
        <v>15</v>
      </c>
      <c r="D41" s="175"/>
      <c r="E41" s="175"/>
      <c r="F41" s="200"/>
      <c r="G41" s="200"/>
      <c r="H41" s="200"/>
      <c r="I41" s="200"/>
      <c r="J41" s="200"/>
      <c r="K41" s="200"/>
      <c r="L41" s="200"/>
      <c r="M41" s="200"/>
      <c r="N41" s="200"/>
      <c r="O41" s="200"/>
      <c r="P41" s="200"/>
      <c r="Q41" s="200"/>
      <c r="R41" s="200"/>
      <c r="S41" s="200"/>
      <c r="T41" s="200"/>
      <c r="U41" s="200"/>
      <c r="V41" s="200"/>
      <c r="W41" s="200"/>
      <c r="X41" s="16"/>
      <c r="AC41" s="18"/>
      <c r="AG41" s="51"/>
      <c r="AM41" s="21" t="s">
        <v>23</v>
      </c>
      <c r="AO41" s="65"/>
      <c r="AP41" s="65"/>
      <c r="AQ41" s="65"/>
    </row>
    <row r="42" spans="2:43" s="17" customFormat="1" ht="10.5" customHeight="1">
      <c r="AC42" s="18"/>
      <c r="AG42" s="51"/>
      <c r="AM42" s="21" t="s">
        <v>24</v>
      </c>
      <c r="AO42" s="65"/>
      <c r="AP42" s="65"/>
      <c r="AQ42" s="65"/>
    </row>
    <row r="43" spans="2:43" s="17" customFormat="1" ht="45.75" customHeight="1">
      <c r="C43" s="175" t="s">
        <v>11</v>
      </c>
      <c r="D43" s="175"/>
      <c r="E43" s="175"/>
      <c r="F43" s="200"/>
      <c r="G43" s="200"/>
      <c r="H43" s="200"/>
      <c r="I43" s="200"/>
      <c r="J43" s="200"/>
      <c r="K43" s="200"/>
      <c r="L43" s="200"/>
      <c r="M43" s="200"/>
      <c r="N43" s="200"/>
      <c r="O43" s="200"/>
      <c r="P43" s="200"/>
      <c r="Q43" s="200"/>
      <c r="R43" s="200"/>
      <c r="S43" s="200"/>
      <c r="T43" s="200"/>
      <c r="U43" s="200"/>
      <c r="V43" s="200"/>
      <c r="W43" s="200"/>
      <c r="X43" s="16"/>
      <c r="AC43" s="18"/>
      <c r="AG43" s="51"/>
      <c r="AM43" s="21" t="s">
        <v>104</v>
      </c>
      <c r="AO43" s="65"/>
      <c r="AP43" s="65"/>
      <c r="AQ43" s="65"/>
    </row>
    <row r="44" spans="2:43" ht="29.25" customHeight="1">
      <c r="C44" s="99"/>
      <c r="D44" s="100" t="s">
        <v>16</v>
      </c>
      <c r="E44" s="99"/>
      <c r="F44" s="99"/>
      <c r="G44" s="99"/>
      <c r="H44" s="99"/>
      <c r="I44" s="99"/>
      <c r="J44" s="99"/>
      <c r="K44" s="99"/>
      <c r="L44" s="99"/>
      <c r="M44" s="99"/>
      <c r="N44" s="22"/>
      <c r="O44" s="101" t="s">
        <v>13</v>
      </c>
      <c r="P44" s="101"/>
      <c r="R44" s="22"/>
      <c r="S44" s="22"/>
      <c r="T44" s="101" t="s">
        <v>13</v>
      </c>
      <c r="U44" s="1" t="s">
        <v>13</v>
      </c>
      <c r="V44" s="1" t="s">
        <v>13</v>
      </c>
    </row>
    <row r="45" spans="2:43" s="17" customFormat="1" ht="10.5" customHeight="1" thickBot="1">
      <c r="AC45" s="18"/>
      <c r="AG45" s="51"/>
      <c r="AO45" s="65"/>
      <c r="AP45" s="65"/>
      <c r="AQ45" s="65"/>
    </row>
    <row r="46" spans="2:43" s="17" customFormat="1" ht="45.75" customHeight="1" thickBot="1">
      <c r="C46" s="175" t="s">
        <v>47</v>
      </c>
      <c r="D46" s="175"/>
      <c r="E46" s="175"/>
      <c r="F46" s="200"/>
      <c r="G46" s="200"/>
      <c r="H46" s="200"/>
      <c r="I46" s="200"/>
      <c r="J46" s="102"/>
      <c r="K46" s="175" t="s">
        <v>100</v>
      </c>
      <c r="L46" s="175"/>
      <c r="M46" s="175"/>
      <c r="N46" s="103" t="s">
        <v>102</v>
      </c>
      <c r="O46" s="229"/>
      <c r="P46" s="230"/>
      <c r="Q46" s="103" t="s">
        <v>101</v>
      </c>
      <c r="R46" s="82"/>
      <c r="S46" s="218" t="s">
        <v>103</v>
      </c>
      <c r="T46" s="219"/>
      <c r="U46" s="219"/>
      <c r="V46" s="219"/>
      <c r="W46" s="216"/>
      <c r="X46" s="217"/>
      <c r="Y46" s="23"/>
      <c r="Z46" s="23"/>
      <c r="AA46" s="23"/>
      <c r="AB46" s="23"/>
      <c r="AC46" s="18"/>
      <c r="AG46" s="51"/>
      <c r="AO46" s="65"/>
      <c r="AP46" s="65"/>
      <c r="AQ46" s="65"/>
    </row>
    <row r="47" spans="2:43" s="17" customFormat="1" ht="10.5" customHeight="1">
      <c r="AC47" s="18"/>
      <c r="AG47" s="51"/>
      <c r="AO47" s="65"/>
      <c r="AP47" s="65"/>
      <c r="AQ47" s="65"/>
    </row>
    <row r="48" spans="2:43" s="17" customFormat="1" ht="42.75" customHeight="1">
      <c r="C48" s="199" t="s">
        <v>12</v>
      </c>
      <c r="D48" s="199"/>
      <c r="E48" s="199"/>
      <c r="F48" s="232"/>
      <c r="G48" s="232"/>
      <c r="H48" s="232"/>
      <c r="I48" s="232"/>
      <c r="J48" s="232"/>
      <c r="K48" s="232"/>
      <c r="L48" s="232"/>
      <c r="M48" s="232"/>
      <c r="N48" s="232"/>
      <c r="O48" s="232"/>
      <c r="P48" s="232"/>
      <c r="Q48" s="232"/>
      <c r="R48" s="232"/>
      <c r="S48" s="232"/>
      <c r="T48" s="232"/>
      <c r="U48" s="232"/>
      <c r="V48" s="232"/>
      <c r="W48" s="232"/>
      <c r="X48" s="232"/>
      <c r="AC48" s="18"/>
      <c r="AG48" s="51"/>
      <c r="AO48" s="65"/>
      <c r="AP48" s="65"/>
      <c r="AQ48" s="65"/>
    </row>
    <row r="49" spans="2:43" s="17" customFormat="1" ht="42.75" customHeight="1">
      <c r="C49" s="199"/>
      <c r="D49" s="199"/>
      <c r="E49" s="199"/>
      <c r="F49" s="232"/>
      <c r="G49" s="232"/>
      <c r="H49" s="232"/>
      <c r="I49" s="232"/>
      <c r="J49" s="232"/>
      <c r="K49" s="232"/>
      <c r="L49" s="232"/>
      <c r="M49" s="232"/>
      <c r="N49" s="232"/>
      <c r="O49" s="232"/>
      <c r="P49" s="232"/>
      <c r="Q49" s="232"/>
      <c r="R49" s="232"/>
      <c r="S49" s="232"/>
      <c r="T49" s="232"/>
      <c r="U49" s="232"/>
      <c r="V49" s="232"/>
      <c r="W49" s="232"/>
      <c r="X49" s="232"/>
      <c r="AC49" s="18"/>
      <c r="AG49" s="51"/>
      <c r="AO49" s="65"/>
      <c r="AP49" s="65"/>
      <c r="AQ49" s="65"/>
    </row>
    <row r="50" spans="2:43" s="17" customFormat="1" ht="42.75" customHeight="1">
      <c r="C50" s="267" t="s">
        <v>20</v>
      </c>
      <c r="D50" s="267"/>
      <c r="E50" s="268"/>
      <c r="F50" s="232"/>
      <c r="G50" s="232"/>
      <c r="H50" s="232"/>
      <c r="I50" s="232"/>
      <c r="J50" s="232"/>
      <c r="K50" s="232"/>
      <c r="L50" s="232"/>
      <c r="M50" s="232"/>
      <c r="N50" s="232"/>
      <c r="O50" s="232"/>
      <c r="P50" s="232"/>
      <c r="Q50" s="232"/>
      <c r="R50" s="232"/>
      <c r="S50" s="232"/>
      <c r="T50" s="232"/>
      <c r="U50" s="232"/>
      <c r="V50" s="232"/>
      <c r="W50" s="232"/>
      <c r="X50" s="232"/>
      <c r="AC50" s="18"/>
      <c r="AG50" s="51"/>
      <c r="AO50" s="65"/>
      <c r="AP50" s="65"/>
      <c r="AQ50" s="65"/>
    </row>
    <row r="51" spans="2:43" s="17" customFormat="1" ht="42.75" customHeight="1">
      <c r="C51" s="267"/>
      <c r="D51" s="267"/>
      <c r="E51" s="268"/>
      <c r="F51" s="232"/>
      <c r="G51" s="232"/>
      <c r="H51" s="232"/>
      <c r="I51" s="232"/>
      <c r="J51" s="232"/>
      <c r="K51" s="232"/>
      <c r="L51" s="232"/>
      <c r="M51" s="232"/>
      <c r="N51" s="232"/>
      <c r="O51" s="232"/>
      <c r="P51" s="232"/>
      <c r="Q51" s="232"/>
      <c r="R51" s="232"/>
      <c r="S51" s="232"/>
      <c r="T51" s="232"/>
      <c r="U51" s="232"/>
      <c r="V51" s="232"/>
      <c r="W51" s="232"/>
      <c r="X51" s="232"/>
      <c r="AC51" s="18"/>
      <c r="AG51" s="51"/>
      <c r="AO51" s="65"/>
      <c r="AP51" s="65"/>
      <c r="AQ51" s="65"/>
    </row>
    <row r="52" spans="2:43" ht="14.25" customHeight="1" thickBot="1">
      <c r="C52" s="99"/>
      <c r="D52" s="99"/>
      <c r="E52" s="99"/>
      <c r="F52" s="99"/>
      <c r="G52" s="99"/>
      <c r="H52" s="99"/>
      <c r="I52" s="99"/>
      <c r="J52" s="99"/>
      <c r="K52" s="99"/>
      <c r="L52" s="99"/>
      <c r="M52" s="99"/>
    </row>
    <row r="53" spans="2:43" s="17" customFormat="1" ht="31.5" customHeight="1" thickBot="1">
      <c r="C53" s="175" t="s">
        <v>69</v>
      </c>
      <c r="D53" s="175"/>
      <c r="E53" s="175"/>
      <c r="F53" s="175"/>
      <c r="G53" s="175"/>
      <c r="H53" s="175"/>
      <c r="I53" s="175"/>
      <c r="J53" s="175"/>
      <c r="K53" s="175"/>
      <c r="L53" s="175"/>
      <c r="M53" s="175"/>
      <c r="N53" s="175"/>
      <c r="O53" s="175"/>
      <c r="P53" s="104"/>
      <c r="Q53" s="83"/>
      <c r="R53" s="215" t="s">
        <v>95</v>
      </c>
      <c r="S53" s="203"/>
      <c r="T53" s="203"/>
      <c r="U53" s="15"/>
      <c r="V53" s="15"/>
      <c r="W53" s="104"/>
      <c r="X53" s="16"/>
      <c r="AC53" s="18"/>
      <c r="AG53" s="51"/>
      <c r="AO53" s="65"/>
      <c r="AP53" s="65"/>
      <c r="AQ53" s="65"/>
    </row>
    <row r="55" spans="2:43" s="17" customFormat="1" ht="31.5" customHeight="1">
      <c r="C55" s="175" t="s">
        <v>70</v>
      </c>
      <c r="D55" s="175"/>
      <c r="E55" s="175"/>
      <c r="F55" s="175"/>
      <c r="G55" s="175"/>
      <c r="H55" s="175"/>
      <c r="I55" s="175"/>
      <c r="J55" s="175"/>
      <c r="K55" s="175"/>
      <c r="L55" s="175"/>
      <c r="M55" s="175"/>
      <c r="N55" s="175"/>
      <c r="O55" s="16"/>
      <c r="P55" s="16"/>
      <c r="Q55" s="16"/>
      <c r="R55" s="16"/>
      <c r="S55" s="16"/>
      <c r="T55" s="16"/>
      <c r="U55" s="16"/>
      <c r="V55" s="16"/>
      <c r="W55" s="16"/>
      <c r="X55" s="16"/>
      <c r="AC55" s="18"/>
      <c r="AG55" s="51"/>
      <c r="AO55" s="65"/>
      <c r="AP55" s="65"/>
      <c r="AQ55" s="65"/>
    </row>
    <row r="56" spans="2:43" ht="18.75" customHeight="1">
      <c r="D56" s="220" t="s">
        <v>46</v>
      </c>
      <c r="E56" s="220"/>
      <c r="F56" s="220"/>
      <c r="G56" s="220"/>
      <c r="H56" s="220"/>
      <c r="I56" s="220"/>
      <c r="J56" s="220"/>
      <c r="K56" s="220"/>
      <c r="L56" s="220"/>
      <c r="M56" s="220"/>
      <c r="N56" s="220"/>
      <c r="O56" s="220"/>
      <c r="P56" s="220"/>
      <c r="Q56" s="220"/>
      <c r="R56" s="220"/>
      <c r="S56" s="220"/>
      <c r="T56" s="220"/>
      <c r="U56" s="220"/>
      <c r="V56" s="220"/>
      <c r="W56" s="220"/>
      <c r="X56" s="220"/>
      <c r="Y56" s="24"/>
      <c r="Z56" s="24"/>
      <c r="AA56" s="24"/>
      <c r="AB56" s="24"/>
      <c r="AC56" s="25"/>
      <c r="AD56" s="24"/>
      <c r="AE56" s="24"/>
      <c r="AF56" s="24"/>
      <c r="AG56" s="24"/>
      <c r="AH56" s="24"/>
      <c r="AI56" s="24"/>
      <c r="AJ56" s="26"/>
      <c r="AK56" s="26"/>
      <c r="AL56" s="26"/>
      <c r="AM56" s="26"/>
      <c r="AN56" s="26"/>
      <c r="AO56" s="66"/>
      <c r="AP56" s="66"/>
    </row>
    <row r="57" spans="2:43" ht="31.5" customHeight="1">
      <c r="C57" s="195"/>
      <c r="D57" s="195"/>
      <c r="E57" s="195"/>
      <c r="F57" s="195"/>
      <c r="G57" s="195"/>
      <c r="H57" s="195"/>
      <c r="I57" s="195"/>
      <c r="J57" s="195"/>
      <c r="K57" s="195"/>
      <c r="L57" s="195"/>
      <c r="M57" s="195"/>
      <c r="N57" s="195"/>
      <c r="O57" s="195"/>
      <c r="P57" s="195"/>
      <c r="Q57" s="195"/>
      <c r="R57" s="195"/>
      <c r="S57" s="195"/>
      <c r="T57" s="195"/>
      <c r="U57" s="195"/>
      <c r="V57" s="195"/>
      <c r="W57" s="195"/>
      <c r="X57" s="195"/>
    </row>
    <row r="58" spans="2:43" ht="31.5" customHeight="1">
      <c r="C58" s="195"/>
      <c r="D58" s="195"/>
      <c r="E58" s="195"/>
      <c r="F58" s="195"/>
      <c r="G58" s="195"/>
      <c r="H58" s="195"/>
      <c r="I58" s="195"/>
      <c r="J58" s="195"/>
      <c r="K58" s="195"/>
      <c r="L58" s="195"/>
      <c r="M58" s="195"/>
      <c r="N58" s="195"/>
      <c r="O58" s="195"/>
      <c r="P58" s="195"/>
      <c r="Q58" s="195"/>
      <c r="R58" s="195"/>
      <c r="S58" s="195"/>
      <c r="T58" s="195"/>
      <c r="U58" s="195"/>
      <c r="V58" s="195"/>
      <c r="W58" s="195"/>
      <c r="X58" s="195"/>
    </row>
    <row r="59" spans="2:43" s="17" customFormat="1" ht="10.5" customHeight="1">
      <c r="D59" s="105"/>
      <c r="E59" s="105"/>
      <c r="F59" s="105"/>
      <c r="G59" s="105"/>
      <c r="H59" s="105"/>
      <c r="I59" s="105"/>
      <c r="J59" s="105"/>
      <c r="K59" s="105"/>
      <c r="L59" s="105"/>
      <c r="M59" s="105"/>
      <c r="N59" s="105"/>
      <c r="O59" s="105"/>
      <c r="P59" s="105"/>
      <c r="Q59" s="105"/>
      <c r="R59" s="105"/>
      <c r="S59" s="105"/>
      <c r="T59" s="105"/>
      <c r="U59" s="105"/>
      <c r="V59" s="105"/>
      <c r="W59" s="105"/>
      <c r="X59" s="105"/>
      <c r="AC59" s="18"/>
      <c r="AG59" s="51"/>
      <c r="AO59" s="65"/>
      <c r="AP59" s="65"/>
      <c r="AQ59" s="65"/>
    </row>
    <row r="60" spans="2:43" ht="3.75" customHeight="1">
      <c r="C60" s="98"/>
      <c r="D60" s="98"/>
      <c r="E60" s="98"/>
      <c r="F60" s="98"/>
      <c r="G60" s="98"/>
      <c r="H60" s="98"/>
      <c r="I60" s="98"/>
      <c r="J60" s="98"/>
      <c r="K60" s="98"/>
      <c r="L60" s="98"/>
      <c r="M60" s="98"/>
      <c r="N60" s="98"/>
      <c r="O60" s="98"/>
      <c r="P60" s="98"/>
      <c r="Q60" s="98"/>
      <c r="R60" s="98"/>
      <c r="S60" s="98"/>
      <c r="T60" s="98"/>
      <c r="U60" s="98"/>
      <c r="V60" s="98"/>
      <c r="W60" s="98"/>
      <c r="X60" s="98"/>
    </row>
    <row r="61" spans="2:43" ht="18.600000000000001" thickBot="1"/>
    <row r="62" spans="2:43" ht="24.6">
      <c r="B62" s="15"/>
      <c r="C62" s="174" t="s">
        <v>14</v>
      </c>
      <c r="D62" s="198"/>
      <c r="E62" s="198"/>
      <c r="F62" s="198"/>
      <c r="G62" s="198"/>
      <c r="H62" s="198"/>
      <c r="I62" s="198"/>
      <c r="J62" s="198"/>
      <c r="K62" s="198"/>
      <c r="L62" s="198"/>
      <c r="M62" s="198"/>
      <c r="N62" s="198"/>
      <c r="O62" s="198"/>
      <c r="P62" s="198"/>
      <c r="Q62" s="198"/>
      <c r="R62" s="198"/>
      <c r="S62" s="198"/>
      <c r="T62" s="198"/>
      <c r="U62" s="198"/>
      <c r="V62" s="198"/>
      <c r="W62" s="198"/>
      <c r="X62" s="198"/>
    </row>
    <row r="63" spans="2:43" ht="3.75" customHeight="1">
      <c r="C63" s="98"/>
      <c r="D63" s="98"/>
      <c r="E63" s="98"/>
      <c r="F63" s="98"/>
      <c r="G63" s="98"/>
      <c r="H63" s="98"/>
      <c r="I63" s="98"/>
      <c r="J63" s="98"/>
      <c r="K63" s="98"/>
      <c r="L63" s="98"/>
      <c r="M63" s="98"/>
      <c r="N63" s="98"/>
      <c r="O63" s="98"/>
      <c r="P63" s="98"/>
      <c r="Q63" s="98"/>
      <c r="R63" s="98"/>
      <c r="S63" s="98"/>
      <c r="T63" s="98"/>
      <c r="U63" s="98"/>
      <c r="V63" s="98"/>
      <c r="W63" s="98"/>
      <c r="X63" s="98"/>
    </row>
    <row r="64" spans="2:43" ht="9.75" customHeight="1" thickBot="1">
      <c r="C64" s="99"/>
      <c r="D64" s="99"/>
      <c r="E64" s="99"/>
      <c r="F64" s="99"/>
      <c r="G64" s="99"/>
      <c r="H64" s="99"/>
      <c r="I64" s="99"/>
      <c r="J64" s="99"/>
      <c r="K64" s="99"/>
      <c r="L64" s="99"/>
      <c r="M64" s="99"/>
    </row>
    <row r="65" spans="3:43" ht="24" thickBot="1">
      <c r="C65" s="175" t="s">
        <v>257</v>
      </c>
      <c r="D65" s="175"/>
      <c r="E65" s="175"/>
      <c r="F65" s="175"/>
      <c r="G65" s="175"/>
      <c r="H65" s="99"/>
      <c r="I65" s="175" t="s">
        <v>258</v>
      </c>
      <c r="J65" s="175"/>
      <c r="K65" s="175"/>
      <c r="L65" s="175"/>
      <c r="M65" s="83"/>
      <c r="N65" s="215" t="s">
        <v>95</v>
      </c>
      <c r="O65" s="203"/>
      <c r="P65" s="203"/>
      <c r="Q65" s="175" t="s">
        <v>259</v>
      </c>
      <c r="R65" s="175"/>
      <c r="S65" s="175"/>
      <c r="T65" s="175"/>
      <c r="U65" s="327"/>
      <c r="V65" s="83"/>
      <c r="W65" s="215" t="s">
        <v>95</v>
      </c>
      <c r="X65" s="269"/>
      <c r="Y65" s="16"/>
      <c r="Z65" s="16"/>
      <c r="AA65" s="16"/>
    </row>
    <row r="66" spans="3:43" ht="14.25" customHeight="1">
      <c r="C66" s="99"/>
      <c r="D66" s="99"/>
      <c r="E66" s="99"/>
      <c r="F66" s="99"/>
      <c r="G66" s="99"/>
      <c r="H66" s="99"/>
      <c r="I66" s="99"/>
      <c r="J66" s="99"/>
      <c r="K66" s="99"/>
      <c r="L66" s="99"/>
      <c r="M66" s="99"/>
    </row>
    <row r="67" spans="3:43" ht="42.75" customHeight="1">
      <c r="C67" s="175" t="s">
        <v>159</v>
      </c>
      <c r="D67" s="175"/>
      <c r="E67" s="175"/>
      <c r="F67" s="175"/>
      <c r="G67" s="175"/>
      <c r="H67" s="173"/>
      <c r="I67" s="173"/>
      <c r="J67" s="173"/>
      <c r="K67" s="173"/>
      <c r="L67" s="173"/>
      <c r="M67" s="173"/>
      <c r="N67" s="171" t="s">
        <v>165</v>
      </c>
      <c r="O67" s="170"/>
      <c r="P67" s="170"/>
      <c r="Q67" s="172"/>
      <c r="R67" s="84"/>
      <c r="S67" s="170" t="s">
        <v>166</v>
      </c>
      <c r="T67" s="170"/>
      <c r="U67" s="170"/>
      <c r="V67" s="170"/>
      <c r="W67" s="170"/>
      <c r="X67" s="84"/>
    </row>
    <row r="68" spans="3:43" ht="14.25" customHeight="1">
      <c r="C68" s="99"/>
      <c r="D68" s="99"/>
      <c r="E68" s="99"/>
      <c r="F68" s="99"/>
      <c r="G68" s="99"/>
      <c r="H68" s="99"/>
      <c r="I68" s="99"/>
      <c r="J68" s="99"/>
      <c r="K68" s="99"/>
      <c r="L68" s="99"/>
      <c r="M68" s="99"/>
    </row>
    <row r="69" spans="3:43" s="17" customFormat="1" ht="43.5" customHeight="1">
      <c r="C69" s="175" t="s">
        <v>17</v>
      </c>
      <c r="D69" s="175"/>
      <c r="E69" s="175"/>
      <c r="F69" s="102"/>
      <c r="G69" s="106" t="s">
        <v>18</v>
      </c>
      <c r="H69" s="107"/>
      <c r="I69" s="200"/>
      <c r="J69" s="200"/>
      <c r="K69" s="200"/>
      <c r="L69" s="200"/>
      <c r="M69" s="200"/>
      <c r="N69" s="200"/>
      <c r="O69" s="200"/>
      <c r="P69" s="200"/>
      <c r="Q69" s="200"/>
      <c r="R69" s="200"/>
      <c r="S69" s="200"/>
      <c r="T69" s="200"/>
      <c r="U69" s="200"/>
      <c r="V69" s="200"/>
      <c r="W69" s="200"/>
      <c r="X69" s="16"/>
      <c r="AC69" s="18"/>
      <c r="AG69" s="51"/>
      <c r="AO69" s="65"/>
      <c r="AP69" s="65"/>
      <c r="AQ69" s="65"/>
    </row>
    <row r="70" spans="3:43" ht="14.25" customHeight="1">
      <c r="C70" s="99"/>
      <c r="D70" s="99"/>
      <c r="E70" s="99"/>
      <c r="F70" s="99"/>
      <c r="G70" s="108"/>
      <c r="H70" s="108"/>
      <c r="I70" s="99"/>
      <c r="J70" s="99"/>
      <c r="K70" s="99"/>
      <c r="L70" s="99"/>
      <c r="M70" s="99"/>
    </row>
    <row r="71" spans="3:43" ht="43.5" customHeight="1">
      <c r="C71" s="99"/>
      <c r="D71" s="99"/>
      <c r="E71" s="99"/>
      <c r="F71" s="99"/>
      <c r="G71" s="106" t="s">
        <v>19</v>
      </c>
      <c r="H71" s="107"/>
      <c r="I71" s="200"/>
      <c r="J71" s="200"/>
      <c r="K71" s="200"/>
      <c r="L71" s="200"/>
      <c r="M71" s="200"/>
      <c r="N71" s="200"/>
      <c r="O71" s="200"/>
      <c r="P71" s="200"/>
      <c r="Q71" s="200"/>
      <c r="R71" s="200"/>
      <c r="S71" s="200"/>
      <c r="T71" s="200"/>
      <c r="U71" s="200"/>
      <c r="V71" s="200"/>
      <c r="W71" s="200"/>
    </row>
    <row r="72" spans="3:43" ht="14.25" customHeight="1">
      <c r="C72" s="99"/>
      <c r="D72" s="99"/>
      <c r="E72" s="99"/>
      <c r="F72" s="99"/>
      <c r="G72" s="99"/>
      <c r="H72" s="99"/>
      <c r="I72" s="99"/>
      <c r="J72" s="99"/>
      <c r="K72" s="99"/>
      <c r="L72" s="99"/>
      <c r="M72" s="99"/>
    </row>
    <row r="73" spans="3:43" ht="32.25" customHeight="1">
      <c r="C73" s="196" t="s">
        <v>105</v>
      </c>
      <c r="D73" s="196"/>
      <c r="E73" s="196"/>
      <c r="F73" s="196"/>
      <c r="G73" s="196"/>
      <c r="H73" s="196"/>
      <c r="I73" s="196"/>
      <c r="J73" s="197"/>
      <c r="K73" s="197"/>
      <c r="L73" s="197"/>
      <c r="M73" s="109"/>
      <c r="N73" s="175" t="s">
        <v>152</v>
      </c>
      <c r="O73" s="175"/>
      <c r="P73" s="175"/>
      <c r="Q73" s="175"/>
      <c r="R73" s="175"/>
      <c r="S73" s="175"/>
      <c r="T73" s="175"/>
      <c r="U73" s="175"/>
      <c r="V73" s="175"/>
      <c r="W73" s="175"/>
      <c r="X73" s="104"/>
    </row>
    <row r="74" spans="3:43" s="17" customFormat="1" ht="32.25" customHeight="1">
      <c r="D74" s="110"/>
      <c r="E74" s="110"/>
      <c r="F74" s="110"/>
      <c r="G74" s="110"/>
      <c r="H74" s="110"/>
      <c r="I74" s="110"/>
      <c r="J74" s="110"/>
      <c r="K74" s="110"/>
      <c r="L74" s="110"/>
      <c r="M74" s="102"/>
      <c r="N74" s="1"/>
      <c r="O74" s="197"/>
      <c r="P74" s="197"/>
      <c r="Q74" s="197"/>
      <c r="R74" s="196" t="s">
        <v>272</v>
      </c>
      <c r="S74" s="196"/>
      <c r="T74" s="196"/>
      <c r="U74" s="196"/>
      <c r="V74" s="196"/>
      <c r="W74" s="196"/>
      <c r="X74" s="196"/>
      <c r="AC74" s="18"/>
      <c r="AG74" s="51"/>
      <c r="AO74" s="65"/>
      <c r="AP74" s="65"/>
      <c r="AQ74" s="65"/>
    </row>
    <row r="75" spans="3:43" ht="32.25" customHeight="1">
      <c r="C75" s="111" t="s">
        <v>262</v>
      </c>
      <c r="D75" s="110"/>
      <c r="E75" s="110"/>
      <c r="F75" s="110"/>
      <c r="G75" s="110"/>
      <c r="H75" s="110"/>
      <c r="I75" s="110"/>
      <c r="J75" s="110"/>
      <c r="K75" s="110"/>
      <c r="L75" s="110"/>
      <c r="M75" s="99"/>
      <c r="O75" s="273"/>
      <c r="P75" s="274"/>
      <c r="Q75" s="275"/>
      <c r="R75" s="170" t="s">
        <v>296</v>
      </c>
      <c r="S75" s="170"/>
      <c r="T75" s="170"/>
      <c r="U75" s="170"/>
      <c r="V75" s="170"/>
      <c r="W75" s="170"/>
      <c r="X75" s="170"/>
    </row>
    <row r="76" spans="3:43" ht="20.25" customHeight="1">
      <c r="D76" s="112" t="s">
        <v>21</v>
      </c>
      <c r="O76" s="276"/>
      <c r="P76" s="277"/>
      <c r="Q76" s="278"/>
      <c r="R76" s="279"/>
      <c r="S76" s="279"/>
      <c r="T76" s="279"/>
      <c r="U76" s="279"/>
      <c r="V76" s="279"/>
      <c r="W76" s="279"/>
      <c r="X76" s="279"/>
      <c r="Y76" s="24"/>
      <c r="Z76" s="24"/>
      <c r="AA76" s="24"/>
      <c r="AB76" s="24"/>
      <c r="AC76" s="25"/>
      <c r="AD76" s="24"/>
      <c r="AE76" s="24"/>
      <c r="AF76" s="24"/>
      <c r="AG76" s="24"/>
      <c r="AH76" s="24"/>
      <c r="AI76" s="24"/>
      <c r="AJ76" s="26"/>
      <c r="AK76" s="26"/>
      <c r="AL76" s="26"/>
      <c r="AM76" s="26"/>
      <c r="AN76" s="26"/>
      <c r="AO76" s="66"/>
      <c r="AP76" s="66"/>
    </row>
    <row r="77" spans="3:43" ht="19.5" customHeight="1">
      <c r="C77" s="195"/>
      <c r="D77" s="195"/>
      <c r="E77" s="195"/>
      <c r="F77" s="195"/>
      <c r="G77" s="195"/>
      <c r="H77" s="195"/>
      <c r="I77" s="195"/>
      <c r="J77" s="195"/>
      <c r="K77" s="195"/>
      <c r="L77" s="195"/>
      <c r="M77" s="195"/>
      <c r="N77" s="195"/>
      <c r="O77" s="195"/>
      <c r="P77" s="195"/>
      <c r="Q77" s="195"/>
      <c r="R77" s="195"/>
      <c r="S77" s="195"/>
      <c r="T77" s="195"/>
      <c r="U77" s="195"/>
      <c r="V77" s="195"/>
      <c r="W77" s="195"/>
      <c r="X77" s="195"/>
    </row>
    <row r="78" spans="3:43" ht="19.5" customHeight="1">
      <c r="C78" s="195"/>
      <c r="D78" s="195"/>
      <c r="E78" s="195"/>
      <c r="F78" s="195"/>
      <c r="G78" s="195"/>
      <c r="H78" s="195"/>
      <c r="I78" s="195"/>
      <c r="J78" s="195"/>
      <c r="K78" s="195"/>
      <c r="L78" s="195"/>
      <c r="M78" s="195"/>
      <c r="N78" s="195"/>
      <c r="O78" s="195"/>
      <c r="P78" s="195"/>
      <c r="Q78" s="195"/>
      <c r="R78" s="195"/>
      <c r="S78" s="195"/>
      <c r="T78" s="195"/>
      <c r="U78" s="195"/>
      <c r="V78" s="195"/>
      <c r="W78" s="195"/>
      <c r="X78" s="195"/>
    </row>
    <row r="79" spans="3:43" ht="19.5" customHeight="1">
      <c r="C79" s="195"/>
      <c r="D79" s="195"/>
      <c r="E79" s="195"/>
      <c r="F79" s="195"/>
      <c r="G79" s="195"/>
      <c r="H79" s="195"/>
      <c r="I79" s="195"/>
      <c r="J79" s="195"/>
      <c r="K79" s="195"/>
      <c r="L79" s="195"/>
      <c r="M79" s="195"/>
      <c r="N79" s="195"/>
      <c r="O79" s="195"/>
      <c r="P79" s="195"/>
      <c r="Q79" s="195"/>
      <c r="R79" s="195"/>
      <c r="S79" s="195"/>
      <c r="T79" s="195"/>
      <c r="U79" s="195"/>
      <c r="V79" s="195"/>
      <c r="W79" s="195"/>
      <c r="X79" s="195"/>
    </row>
    <row r="80" spans="3:43" ht="19.5" customHeight="1">
      <c r="C80" s="195"/>
      <c r="D80" s="195"/>
      <c r="E80" s="195"/>
      <c r="F80" s="195"/>
      <c r="G80" s="195"/>
      <c r="H80" s="195"/>
      <c r="I80" s="195"/>
      <c r="J80" s="195"/>
      <c r="K80" s="195"/>
      <c r="L80" s="195"/>
      <c r="M80" s="195"/>
      <c r="N80" s="195"/>
      <c r="O80" s="195"/>
      <c r="P80" s="195"/>
      <c r="Q80" s="195"/>
      <c r="R80" s="195"/>
      <c r="S80" s="195"/>
      <c r="T80" s="195"/>
      <c r="U80" s="195"/>
      <c r="V80" s="195"/>
      <c r="W80" s="195"/>
      <c r="X80" s="195"/>
    </row>
    <row r="81" spans="2:43" ht="9.75" customHeight="1">
      <c r="C81" s="110"/>
      <c r="D81" s="110"/>
      <c r="E81" s="110"/>
      <c r="F81" s="110"/>
      <c r="G81" s="110"/>
      <c r="H81" s="110"/>
      <c r="I81" s="110"/>
      <c r="J81" s="110"/>
      <c r="K81" s="110"/>
      <c r="L81" s="110"/>
    </row>
    <row r="82" spans="2:43" ht="22.5" customHeight="1">
      <c r="C82" s="111" t="s">
        <v>261</v>
      </c>
      <c r="D82" s="110"/>
      <c r="E82" s="110"/>
      <c r="F82" s="110"/>
      <c r="G82" s="110"/>
      <c r="H82" s="110"/>
      <c r="I82" s="110"/>
      <c r="J82" s="110"/>
      <c r="K82" s="110"/>
      <c r="L82" s="110"/>
      <c r="M82" s="99"/>
    </row>
    <row r="83" spans="2:43" ht="19.5" customHeight="1">
      <c r="C83" s="195"/>
      <c r="D83" s="195"/>
      <c r="E83" s="195"/>
      <c r="F83" s="195"/>
      <c r="G83" s="195"/>
      <c r="H83" s="195"/>
      <c r="I83" s="195"/>
      <c r="J83" s="195"/>
      <c r="K83" s="195"/>
      <c r="L83" s="195"/>
      <c r="M83" s="195"/>
      <c r="N83" s="195"/>
      <c r="O83" s="195"/>
      <c r="P83" s="195"/>
      <c r="Q83" s="195"/>
      <c r="R83" s="195"/>
      <c r="S83" s="195"/>
      <c r="T83" s="195"/>
      <c r="U83" s="195"/>
      <c r="V83" s="195"/>
      <c r="W83" s="195"/>
      <c r="X83" s="195"/>
    </row>
    <row r="84" spans="2:43" ht="19.5" customHeight="1">
      <c r="C84" s="195"/>
      <c r="D84" s="195"/>
      <c r="E84" s="195"/>
      <c r="F84" s="195"/>
      <c r="G84" s="195"/>
      <c r="H84" s="195"/>
      <c r="I84" s="195"/>
      <c r="J84" s="195"/>
      <c r="K84" s="195"/>
      <c r="L84" s="195"/>
      <c r="M84" s="195"/>
      <c r="N84" s="195"/>
      <c r="O84" s="195"/>
      <c r="P84" s="195"/>
      <c r="Q84" s="195"/>
      <c r="R84" s="195"/>
      <c r="S84" s="195"/>
      <c r="T84" s="195"/>
      <c r="U84" s="195"/>
      <c r="V84" s="195"/>
      <c r="W84" s="195"/>
      <c r="X84" s="195"/>
    </row>
    <row r="85" spans="2:43" ht="19.5" customHeight="1">
      <c r="C85" s="195"/>
      <c r="D85" s="195"/>
      <c r="E85" s="195"/>
      <c r="F85" s="195"/>
      <c r="G85" s="195"/>
      <c r="H85" s="195"/>
      <c r="I85" s="195"/>
      <c r="J85" s="195"/>
      <c r="K85" s="195"/>
      <c r="L85" s="195"/>
      <c r="M85" s="195"/>
      <c r="N85" s="195"/>
      <c r="O85" s="195"/>
      <c r="P85" s="195"/>
      <c r="Q85" s="195"/>
      <c r="R85" s="195"/>
      <c r="S85" s="195"/>
      <c r="T85" s="195"/>
      <c r="U85" s="195"/>
      <c r="V85" s="195"/>
      <c r="W85" s="195"/>
      <c r="X85" s="195"/>
    </row>
    <row r="86" spans="2:43" ht="19.5" customHeight="1">
      <c r="C86" s="195"/>
      <c r="D86" s="195"/>
      <c r="E86" s="195"/>
      <c r="F86" s="195"/>
      <c r="G86" s="195"/>
      <c r="H86" s="195"/>
      <c r="I86" s="195"/>
      <c r="J86" s="195"/>
      <c r="K86" s="195"/>
      <c r="L86" s="195"/>
      <c r="M86" s="195"/>
      <c r="N86" s="195"/>
      <c r="O86" s="195"/>
      <c r="P86" s="195"/>
      <c r="Q86" s="195"/>
      <c r="R86" s="195"/>
      <c r="S86" s="195"/>
      <c r="T86" s="195"/>
      <c r="U86" s="195"/>
      <c r="V86" s="195"/>
      <c r="W86" s="195"/>
      <c r="X86" s="195"/>
    </row>
    <row r="87" spans="2:43" ht="9.75" customHeight="1"/>
    <row r="88" spans="2:43" s="17" customFormat="1" ht="27" customHeight="1">
      <c r="C88" s="270" t="s">
        <v>50</v>
      </c>
      <c r="D88" s="270"/>
      <c r="E88" s="270"/>
      <c r="F88" s="270"/>
      <c r="G88" s="270"/>
      <c r="H88" s="270"/>
      <c r="I88" s="270"/>
      <c r="J88" s="270"/>
      <c r="K88" s="270"/>
      <c r="L88" s="270"/>
      <c r="M88" s="270"/>
      <c r="N88" s="270"/>
      <c r="O88" s="270"/>
      <c r="P88" s="270"/>
      <c r="Q88" s="270"/>
      <c r="R88" s="270"/>
      <c r="S88" s="270"/>
      <c r="T88" s="270"/>
      <c r="U88" s="270"/>
      <c r="V88" s="270"/>
      <c r="W88" s="270"/>
      <c r="X88" s="16"/>
      <c r="AC88" s="18"/>
      <c r="AG88" s="51"/>
      <c r="AO88" s="65"/>
      <c r="AP88" s="65"/>
      <c r="AQ88" s="65"/>
    </row>
    <row r="89" spans="2:43" ht="25.5" customHeight="1">
      <c r="C89" s="195"/>
      <c r="D89" s="195"/>
      <c r="E89" s="195"/>
      <c r="F89" s="195"/>
      <c r="G89" s="195"/>
      <c r="H89" s="195"/>
      <c r="I89" s="195"/>
      <c r="J89" s="195"/>
      <c r="K89" s="195"/>
      <c r="L89" s="195"/>
      <c r="M89" s="195"/>
      <c r="N89" s="195"/>
      <c r="O89" s="195"/>
      <c r="P89" s="195"/>
      <c r="Q89" s="195"/>
      <c r="R89" s="195"/>
      <c r="S89" s="195"/>
      <c r="T89" s="195"/>
      <c r="U89" s="195"/>
      <c r="V89" s="195"/>
      <c r="W89" s="195"/>
      <c r="X89" s="195"/>
    </row>
    <row r="90" spans="2:43" ht="25.5" customHeight="1">
      <c r="C90" s="195"/>
      <c r="D90" s="195"/>
      <c r="E90" s="195"/>
      <c r="F90" s="195"/>
      <c r="G90" s="195"/>
      <c r="H90" s="195"/>
      <c r="I90" s="195"/>
      <c r="J90" s="195"/>
      <c r="K90" s="195"/>
      <c r="L90" s="195"/>
      <c r="M90" s="195"/>
      <c r="N90" s="195"/>
      <c r="O90" s="195"/>
      <c r="P90" s="195"/>
      <c r="Q90" s="195"/>
      <c r="R90" s="195"/>
      <c r="S90" s="195"/>
      <c r="T90" s="195"/>
      <c r="U90" s="195"/>
      <c r="V90" s="195"/>
      <c r="W90" s="195"/>
      <c r="X90" s="195"/>
    </row>
    <row r="91" spans="2:43" ht="25.5" customHeight="1">
      <c r="C91" s="195"/>
      <c r="D91" s="195"/>
      <c r="E91" s="195"/>
      <c r="F91" s="195"/>
      <c r="G91" s="195"/>
      <c r="H91" s="195"/>
      <c r="I91" s="195"/>
      <c r="J91" s="195"/>
      <c r="K91" s="195"/>
      <c r="L91" s="195"/>
      <c r="M91" s="195"/>
      <c r="N91" s="195"/>
      <c r="O91" s="195"/>
      <c r="P91" s="195"/>
      <c r="Q91" s="195"/>
      <c r="R91" s="195"/>
      <c r="S91" s="195"/>
      <c r="T91" s="195"/>
      <c r="U91" s="195"/>
      <c r="V91" s="195"/>
      <c r="W91" s="195"/>
      <c r="X91" s="195"/>
    </row>
    <row r="92" spans="2:43" s="27" customFormat="1" ht="18.75" customHeight="1">
      <c r="C92" s="113"/>
      <c r="D92" s="113"/>
      <c r="E92" s="113"/>
      <c r="F92" s="113"/>
      <c r="G92" s="113"/>
      <c r="H92" s="113"/>
      <c r="I92" s="113"/>
      <c r="J92" s="113"/>
      <c r="K92" s="113"/>
      <c r="L92" s="113"/>
      <c r="M92" s="113"/>
      <c r="N92" s="113"/>
      <c r="O92" s="113"/>
      <c r="P92" s="113"/>
      <c r="Q92" s="113"/>
      <c r="R92" s="113"/>
      <c r="S92" s="113"/>
      <c r="T92" s="113"/>
      <c r="U92" s="113"/>
      <c r="V92" s="113"/>
      <c r="W92" s="113"/>
      <c r="X92" s="113"/>
      <c r="AC92" s="28"/>
      <c r="AG92" s="54"/>
      <c r="AO92" s="67"/>
      <c r="AP92" s="67"/>
      <c r="AQ92" s="67"/>
    </row>
    <row r="93" spans="2:43" s="19" customFormat="1" ht="25.5" customHeight="1">
      <c r="B93" s="22"/>
      <c r="C93" s="228" t="s">
        <v>266</v>
      </c>
      <c r="D93" s="228"/>
      <c r="E93" s="228"/>
      <c r="F93" s="213" t="s">
        <v>26</v>
      </c>
      <c r="G93" s="213"/>
      <c r="H93" s="213"/>
      <c r="I93" s="214"/>
      <c r="J93" s="85"/>
      <c r="K93" s="29"/>
      <c r="L93" s="189" t="s">
        <v>27</v>
      </c>
      <c r="M93" s="189"/>
      <c r="N93" s="189"/>
      <c r="O93" s="192"/>
      <c r="P93" s="192"/>
      <c r="Q93" s="29"/>
      <c r="R93" s="189" t="s">
        <v>28</v>
      </c>
      <c r="S93" s="189"/>
      <c r="T93" s="189"/>
      <c r="U93" s="271"/>
      <c r="V93" s="272"/>
      <c r="W93" s="29"/>
      <c r="X93" s="29"/>
      <c r="AC93" s="57"/>
      <c r="AO93" s="61"/>
      <c r="AP93" s="61"/>
      <c r="AQ93" s="61"/>
    </row>
    <row r="94" spans="2:43" s="19" customFormat="1" ht="9.75" customHeight="1">
      <c r="B94" s="22"/>
      <c r="C94" s="228"/>
      <c r="D94" s="228"/>
      <c r="E94" s="228"/>
      <c r="F94" s="114"/>
      <c r="J94" s="29"/>
      <c r="K94" s="29"/>
      <c r="L94" s="29"/>
      <c r="M94" s="29"/>
      <c r="N94" s="29"/>
      <c r="O94" s="29"/>
      <c r="P94" s="29"/>
      <c r="Q94" s="29"/>
      <c r="R94" s="29"/>
      <c r="S94" s="29"/>
      <c r="T94" s="29"/>
      <c r="U94" s="29"/>
      <c r="V94" s="29"/>
      <c r="W94" s="29"/>
      <c r="X94" s="29"/>
      <c r="AC94" s="57"/>
      <c r="AO94" s="61"/>
      <c r="AP94" s="61"/>
      <c r="AQ94" s="61"/>
    </row>
    <row r="95" spans="2:43" s="19" customFormat="1" ht="25.5" customHeight="1">
      <c r="B95" s="22"/>
      <c r="C95" s="228"/>
      <c r="D95" s="228"/>
      <c r="E95" s="228"/>
      <c r="F95" s="114"/>
      <c r="G95" s="189" t="s">
        <v>29</v>
      </c>
      <c r="H95" s="189"/>
      <c r="I95" s="189"/>
      <c r="J95" s="85"/>
      <c r="K95" s="29"/>
      <c r="L95" s="189" t="s">
        <v>30</v>
      </c>
      <c r="M95" s="189"/>
      <c r="N95" s="189"/>
      <c r="O95" s="192"/>
      <c r="P95" s="192"/>
      <c r="Q95" s="29"/>
      <c r="R95" s="190" t="s">
        <v>31</v>
      </c>
      <c r="S95" s="190"/>
      <c r="T95" s="191"/>
      <c r="U95" s="271"/>
      <c r="V95" s="272"/>
      <c r="W95" s="29"/>
      <c r="X95" s="29"/>
      <c r="AC95" s="57"/>
      <c r="AO95" s="61"/>
      <c r="AP95" s="61"/>
      <c r="AQ95" s="61"/>
    </row>
    <row r="96" spans="2:43" s="19" customFormat="1" ht="9.75" customHeight="1">
      <c r="B96" s="22"/>
      <c r="C96" s="228"/>
      <c r="D96" s="228"/>
      <c r="E96" s="228"/>
      <c r="F96" s="114"/>
      <c r="G96" s="29"/>
      <c r="H96" s="29"/>
      <c r="I96" s="29"/>
      <c r="J96" s="29"/>
      <c r="K96" s="29"/>
      <c r="L96" s="29"/>
      <c r="M96" s="29"/>
      <c r="N96" s="29"/>
      <c r="O96" s="29"/>
      <c r="P96" s="29"/>
      <c r="Q96" s="29"/>
      <c r="R96" s="29"/>
      <c r="S96" s="29"/>
      <c r="T96" s="29"/>
      <c r="U96" s="29"/>
      <c r="V96" s="29"/>
      <c r="W96" s="29"/>
      <c r="X96" s="29"/>
      <c r="AC96" s="57"/>
      <c r="AO96" s="61"/>
      <c r="AP96" s="61"/>
      <c r="AQ96" s="61"/>
    </row>
    <row r="97" spans="2:168" s="19" customFormat="1" ht="25.5" customHeight="1">
      <c r="B97" s="22"/>
      <c r="C97" s="228"/>
      <c r="D97" s="228"/>
      <c r="E97" s="228"/>
      <c r="F97" s="114"/>
      <c r="G97" s="187" t="s">
        <v>94</v>
      </c>
      <c r="H97" s="187"/>
      <c r="I97" s="188"/>
      <c r="J97" s="85"/>
      <c r="K97" s="29"/>
      <c r="L97" s="190" t="s">
        <v>32</v>
      </c>
      <c r="M97" s="190"/>
      <c r="N97" s="191"/>
      <c r="O97" s="192"/>
      <c r="P97" s="192"/>
      <c r="Q97" s="29"/>
      <c r="R97" s="189" t="s">
        <v>33</v>
      </c>
      <c r="S97" s="189"/>
      <c r="T97" s="189"/>
      <c r="U97" s="271"/>
      <c r="V97" s="272"/>
      <c r="AC97" s="57"/>
      <c r="AO97" s="61"/>
      <c r="AP97" s="61"/>
      <c r="AQ97" s="61"/>
    </row>
    <row r="98" spans="2:168" s="19" customFormat="1" ht="19.5" customHeight="1">
      <c r="B98" s="22"/>
      <c r="C98" s="115" t="s">
        <v>13</v>
      </c>
      <c r="D98" s="115"/>
      <c r="E98" s="115"/>
      <c r="F98" s="115"/>
      <c r="G98" s="116"/>
      <c r="H98" s="117"/>
      <c r="I98" s="117"/>
      <c r="J98" s="29"/>
      <c r="K98" s="29"/>
      <c r="L98" s="117"/>
      <c r="M98" s="117"/>
      <c r="N98" s="117"/>
      <c r="O98" s="29"/>
      <c r="P98" s="29"/>
      <c r="Q98" s="29"/>
      <c r="R98" s="183" t="s">
        <v>34</v>
      </c>
      <c r="S98" s="184"/>
      <c r="T98" s="184"/>
      <c r="U98" s="184"/>
      <c r="V98" s="184"/>
      <c r="W98" s="185"/>
      <c r="AC98" s="57"/>
      <c r="AO98" s="61"/>
      <c r="AP98" s="61"/>
      <c r="AQ98" s="61"/>
    </row>
    <row r="99" spans="2:168" s="19" customFormat="1" ht="13.5" customHeight="1">
      <c r="B99" s="22"/>
      <c r="C99" s="118"/>
      <c r="D99" s="118"/>
      <c r="E99" s="118"/>
      <c r="F99" s="118"/>
      <c r="G99" s="118"/>
      <c r="H99" s="118"/>
      <c r="I99" s="118"/>
      <c r="J99" s="118"/>
      <c r="K99" s="118"/>
      <c r="L99" s="118"/>
      <c r="M99" s="118"/>
      <c r="N99" s="118"/>
      <c r="O99" s="118"/>
      <c r="P99" s="118"/>
      <c r="Q99" s="118"/>
      <c r="R99" s="118"/>
      <c r="S99" s="118"/>
      <c r="T99" s="118"/>
      <c r="U99" s="118"/>
      <c r="V99" s="118"/>
      <c r="W99" s="118"/>
      <c r="X99" s="118"/>
      <c r="AC99" s="57"/>
      <c r="AO99" s="61"/>
      <c r="AP99" s="61"/>
      <c r="AQ99" s="61"/>
    </row>
    <row r="100" spans="2:168" s="19" customFormat="1" ht="24" customHeight="1">
      <c r="B100" s="22"/>
      <c r="C100" s="228" t="s">
        <v>53</v>
      </c>
      <c r="D100" s="228"/>
      <c r="E100" s="228"/>
      <c r="F100" s="114"/>
      <c r="G100" s="233"/>
      <c r="H100" s="234"/>
      <c r="I100" s="234"/>
      <c r="J100" s="234"/>
      <c r="K100" s="234"/>
      <c r="L100" s="234"/>
      <c r="M100" s="234"/>
      <c r="N100" s="234"/>
      <c r="O100" s="234"/>
      <c r="P100" s="234"/>
      <c r="Q100" s="234"/>
      <c r="R100" s="234"/>
      <c r="S100" s="234"/>
      <c r="T100" s="234"/>
      <c r="U100" s="234"/>
      <c r="V100" s="234"/>
      <c r="W100" s="234"/>
      <c r="X100" s="235"/>
      <c r="AC100" s="57"/>
      <c r="AO100" s="61"/>
      <c r="AP100" s="61"/>
      <c r="AQ100" s="61"/>
    </row>
    <row r="101" spans="2:168" s="19" customFormat="1" ht="24" customHeight="1">
      <c r="B101" s="22"/>
      <c r="C101" s="228"/>
      <c r="D101" s="228"/>
      <c r="E101" s="228"/>
      <c r="F101" s="114"/>
      <c r="G101" s="236"/>
      <c r="H101" s="237"/>
      <c r="I101" s="237"/>
      <c r="J101" s="237"/>
      <c r="K101" s="237"/>
      <c r="L101" s="237"/>
      <c r="M101" s="237"/>
      <c r="N101" s="237"/>
      <c r="O101" s="237"/>
      <c r="P101" s="237"/>
      <c r="Q101" s="237"/>
      <c r="R101" s="237"/>
      <c r="S101" s="237"/>
      <c r="T101" s="237"/>
      <c r="U101" s="237"/>
      <c r="V101" s="237"/>
      <c r="W101" s="237"/>
      <c r="X101" s="238"/>
      <c r="AC101" s="57"/>
      <c r="AO101" s="61"/>
      <c r="AP101" s="61"/>
      <c r="AQ101" s="61"/>
    </row>
    <row r="102" spans="2:168" s="19" customFormat="1" ht="24" customHeight="1">
      <c r="B102" s="22"/>
      <c r="C102" s="228"/>
      <c r="D102" s="228"/>
      <c r="E102" s="228"/>
      <c r="F102" s="114"/>
      <c r="G102" s="239"/>
      <c r="H102" s="240"/>
      <c r="I102" s="240"/>
      <c r="J102" s="240"/>
      <c r="K102" s="240"/>
      <c r="L102" s="240"/>
      <c r="M102" s="240"/>
      <c r="N102" s="240"/>
      <c r="O102" s="240"/>
      <c r="P102" s="240"/>
      <c r="Q102" s="240"/>
      <c r="R102" s="240"/>
      <c r="S102" s="240"/>
      <c r="T102" s="240"/>
      <c r="U102" s="240"/>
      <c r="V102" s="240"/>
      <c r="W102" s="240"/>
      <c r="X102" s="241"/>
      <c r="AC102" s="57"/>
      <c r="AO102" s="61"/>
      <c r="AP102" s="61"/>
      <c r="AQ102" s="61"/>
    </row>
    <row r="103" spans="2:168" s="19" customFormat="1" ht="13.5" customHeight="1" thickBot="1">
      <c r="B103" s="22"/>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AC103" s="57"/>
      <c r="AO103" s="61"/>
      <c r="AP103" s="61"/>
      <c r="AQ103" s="61"/>
    </row>
    <row r="104" spans="2:168" ht="15.75" customHeight="1">
      <c r="B104" s="15"/>
      <c r="C104" s="174" t="s">
        <v>13</v>
      </c>
      <c r="D104" s="198"/>
      <c r="E104" s="198"/>
      <c r="F104" s="198"/>
      <c r="G104" s="198"/>
      <c r="H104" s="198"/>
      <c r="I104" s="198"/>
      <c r="J104" s="198"/>
      <c r="K104" s="198"/>
      <c r="L104" s="198"/>
      <c r="M104" s="198"/>
      <c r="N104" s="198"/>
      <c r="O104" s="198"/>
      <c r="P104" s="198"/>
      <c r="Q104" s="198"/>
      <c r="R104" s="198"/>
      <c r="S104" s="198"/>
      <c r="T104" s="198"/>
      <c r="U104" s="198"/>
      <c r="V104" s="198"/>
      <c r="W104" s="198"/>
      <c r="X104" s="198"/>
    </row>
    <row r="105" spans="2:168" s="11" customFormat="1" ht="25.5" customHeight="1">
      <c r="B105" s="29"/>
      <c r="C105" s="228" t="s">
        <v>263</v>
      </c>
      <c r="D105" s="228"/>
      <c r="E105" s="228"/>
      <c r="F105" s="213" t="s">
        <v>26</v>
      </c>
      <c r="G105" s="213"/>
      <c r="H105" s="213"/>
      <c r="I105" s="214"/>
      <c r="J105" s="86"/>
      <c r="K105" s="29"/>
      <c r="L105" s="189" t="s">
        <v>27</v>
      </c>
      <c r="M105" s="189"/>
      <c r="N105" s="189"/>
      <c r="O105" s="186"/>
      <c r="P105" s="186"/>
      <c r="Q105" s="29"/>
      <c r="R105" s="189" t="s">
        <v>28</v>
      </c>
      <c r="S105" s="189"/>
      <c r="T105" s="189"/>
      <c r="U105" s="284"/>
      <c r="V105" s="285"/>
      <c r="W105" s="29"/>
      <c r="X105" s="29"/>
      <c r="Y105" s="30"/>
      <c r="Z105" s="30"/>
      <c r="AA105" s="30"/>
      <c r="AB105" s="30"/>
      <c r="AC105" s="31"/>
      <c r="AG105" s="30"/>
      <c r="AI105" s="32"/>
      <c r="AJ105" s="32"/>
      <c r="AK105" s="33"/>
      <c r="AL105" s="33"/>
      <c r="AM105" s="33"/>
      <c r="AN105" s="33"/>
      <c r="AO105" s="68"/>
      <c r="AP105" s="68"/>
      <c r="AQ105" s="68"/>
      <c r="AR105" s="33"/>
      <c r="AS105" s="33"/>
      <c r="AT105" s="33"/>
      <c r="AU105" s="33"/>
      <c r="AV105" s="33"/>
      <c r="AW105" s="33"/>
      <c r="AX105" s="33"/>
      <c r="AY105" s="33"/>
      <c r="AZ105" s="33"/>
      <c r="BA105" s="33"/>
      <c r="BB105" s="33"/>
      <c r="BC105" s="33"/>
      <c r="BD105" s="33"/>
      <c r="BE105" s="33"/>
      <c r="BF105" s="33"/>
      <c r="BG105" s="33"/>
      <c r="BH105" s="33"/>
      <c r="BI105" s="33"/>
      <c r="BJ105" s="33"/>
      <c r="BL105" s="33"/>
      <c r="FL105" s="19"/>
    </row>
    <row r="106" spans="2:168" s="11" customFormat="1" ht="9" customHeight="1">
      <c r="B106" s="29"/>
      <c r="C106" s="228"/>
      <c r="D106" s="228"/>
      <c r="E106" s="228"/>
      <c r="F106" s="114"/>
      <c r="G106" s="19"/>
      <c r="H106" s="19"/>
      <c r="I106" s="19"/>
      <c r="J106" s="29"/>
      <c r="K106" s="29"/>
      <c r="L106" s="29"/>
      <c r="M106" s="29"/>
      <c r="N106" s="29"/>
      <c r="O106" s="29"/>
      <c r="P106" s="29"/>
      <c r="Q106" s="29"/>
      <c r="R106" s="29"/>
      <c r="S106" s="29"/>
      <c r="T106" s="29"/>
      <c r="U106" s="29"/>
      <c r="V106" s="29"/>
      <c r="W106" s="29"/>
      <c r="X106" s="29"/>
      <c r="Y106" s="30"/>
      <c r="Z106" s="30"/>
      <c r="AA106" s="30"/>
      <c r="AB106" s="30"/>
      <c r="AC106" s="31"/>
      <c r="AG106" s="30"/>
      <c r="AI106" s="32"/>
      <c r="AJ106" s="32"/>
      <c r="AK106" s="33"/>
      <c r="AL106" s="33"/>
      <c r="AM106" s="33"/>
      <c r="AN106" s="33"/>
      <c r="AO106" s="68"/>
      <c r="AP106" s="68"/>
      <c r="AQ106" s="68"/>
      <c r="AR106" s="33"/>
      <c r="AS106" s="33"/>
      <c r="AT106" s="33"/>
      <c r="AU106" s="33"/>
      <c r="AV106" s="33"/>
      <c r="AW106" s="33"/>
      <c r="AX106" s="33"/>
      <c r="AY106" s="33"/>
      <c r="AZ106" s="33"/>
      <c r="BA106" s="33"/>
      <c r="BB106" s="33"/>
      <c r="BC106" s="33"/>
      <c r="BD106" s="33"/>
      <c r="BE106" s="33"/>
      <c r="BF106" s="33"/>
      <c r="BG106" s="33"/>
      <c r="BH106" s="33"/>
      <c r="BI106" s="33"/>
      <c r="BJ106" s="33"/>
      <c r="BL106" s="33"/>
      <c r="FL106" s="19"/>
    </row>
    <row r="107" spans="2:168" s="11" customFormat="1" ht="25.5" customHeight="1">
      <c r="B107" s="29"/>
      <c r="C107" s="228"/>
      <c r="D107" s="228"/>
      <c r="E107" s="228"/>
      <c r="F107" s="114"/>
      <c r="G107" s="189" t="s">
        <v>29</v>
      </c>
      <c r="H107" s="189"/>
      <c r="I107" s="189"/>
      <c r="J107" s="86"/>
      <c r="K107" s="29"/>
      <c r="L107" s="189" t="s">
        <v>30</v>
      </c>
      <c r="M107" s="189"/>
      <c r="N107" s="189"/>
      <c r="O107" s="186"/>
      <c r="P107" s="186"/>
      <c r="Q107" s="29"/>
      <c r="R107" s="190" t="s">
        <v>31</v>
      </c>
      <c r="S107" s="190"/>
      <c r="T107" s="191"/>
      <c r="U107" s="284"/>
      <c r="V107" s="285"/>
      <c r="W107" s="29"/>
      <c r="X107" s="29"/>
      <c r="Y107" s="30"/>
      <c r="Z107" s="30"/>
      <c r="AA107" s="30"/>
      <c r="AB107" s="30"/>
      <c r="AC107" s="31"/>
      <c r="AG107" s="30"/>
      <c r="AI107" s="32"/>
      <c r="AJ107" s="32"/>
      <c r="AK107" s="33"/>
      <c r="AL107" s="33"/>
      <c r="AM107" s="33"/>
      <c r="AN107" s="33"/>
      <c r="AO107" s="68"/>
      <c r="AP107" s="68"/>
      <c r="AQ107" s="68"/>
      <c r="AR107" s="33"/>
      <c r="AS107" s="33"/>
      <c r="AT107" s="33"/>
      <c r="AU107" s="33"/>
      <c r="AV107" s="33"/>
      <c r="AW107" s="33"/>
      <c r="AX107" s="33"/>
      <c r="AY107" s="33"/>
      <c r="AZ107" s="33"/>
      <c r="BA107" s="33"/>
      <c r="BB107" s="33"/>
      <c r="BC107" s="33"/>
      <c r="BD107" s="33"/>
      <c r="BE107" s="33"/>
      <c r="BF107" s="33"/>
      <c r="BG107" s="33"/>
      <c r="BH107" s="33"/>
      <c r="BI107" s="33"/>
      <c r="BJ107" s="33"/>
      <c r="BL107" s="33"/>
      <c r="FL107" s="19"/>
    </row>
    <row r="108" spans="2:168" s="11" customFormat="1" ht="9" customHeight="1">
      <c r="B108" s="29"/>
      <c r="C108" s="228"/>
      <c r="D108" s="228"/>
      <c r="E108" s="228"/>
      <c r="F108" s="114"/>
      <c r="G108" s="29"/>
      <c r="H108" s="29"/>
      <c r="I108" s="29"/>
      <c r="J108" s="29"/>
      <c r="K108" s="29"/>
      <c r="L108" s="29"/>
      <c r="M108" s="29"/>
      <c r="N108" s="29"/>
      <c r="O108" s="29"/>
      <c r="P108" s="29"/>
      <c r="Q108" s="29"/>
      <c r="R108" s="29"/>
      <c r="S108" s="29"/>
      <c r="T108" s="29"/>
      <c r="U108" s="29"/>
      <c r="V108" s="29"/>
      <c r="W108" s="29"/>
      <c r="X108" s="29"/>
      <c r="Y108" s="30"/>
      <c r="Z108" s="30"/>
      <c r="AA108" s="30"/>
      <c r="AB108" s="30"/>
      <c r="AC108" s="31"/>
      <c r="AG108" s="30"/>
      <c r="AI108" s="32"/>
      <c r="AJ108" s="32"/>
      <c r="AK108" s="33"/>
      <c r="AL108" s="33"/>
      <c r="AM108" s="33"/>
      <c r="AN108" s="33"/>
      <c r="AO108" s="68"/>
      <c r="AP108" s="68"/>
      <c r="AQ108" s="68"/>
      <c r="AR108" s="33"/>
      <c r="AS108" s="33"/>
      <c r="AT108" s="33"/>
      <c r="AU108" s="33"/>
      <c r="AV108" s="33"/>
      <c r="AW108" s="33"/>
      <c r="AX108" s="33"/>
      <c r="AY108" s="33"/>
      <c r="AZ108" s="33"/>
      <c r="BA108" s="33"/>
      <c r="BB108" s="33"/>
      <c r="BC108" s="33"/>
      <c r="BD108" s="33"/>
      <c r="BE108" s="33"/>
      <c r="BF108" s="33"/>
      <c r="BG108" s="33"/>
      <c r="BH108" s="33"/>
      <c r="BI108" s="33"/>
      <c r="BJ108" s="33"/>
      <c r="BL108" s="33"/>
      <c r="FL108" s="19"/>
    </row>
    <row r="109" spans="2:168" s="11" customFormat="1" ht="25.5" customHeight="1">
      <c r="B109" s="29"/>
      <c r="C109" s="228"/>
      <c r="D109" s="228"/>
      <c r="E109" s="228"/>
      <c r="F109" s="114"/>
      <c r="G109" s="187" t="s">
        <v>94</v>
      </c>
      <c r="H109" s="187"/>
      <c r="I109" s="188"/>
      <c r="J109" s="86"/>
      <c r="K109" s="29"/>
      <c r="L109" s="190" t="s">
        <v>32</v>
      </c>
      <c r="M109" s="190"/>
      <c r="N109" s="191"/>
      <c r="O109" s="186"/>
      <c r="P109" s="186"/>
      <c r="Q109" s="29"/>
      <c r="R109" s="189" t="s">
        <v>33</v>
      </c>
      <c r="S109" s="189"/>
      <c r="T109" s="189"/>
      <c r="U109" s="284"/>
      <c r="V109" s="285"/>
      <c r="W109" s="19"/>
      <c r="X109" s="19"/>
      <c r="Y109" s="30"/>
      <c r="Z109" s="30"/>
      <c r="AA109" s="30"/>
      <c r="AB109" s="30"/>
      <c r="AC109" s="31"/>
      <c r="AG109" s="30"/>
      <c r="AI109" s="32"/>
      <c r="AJ109" s="32"/>
      <c r="AK109" s="33"/>
      <c r="AL109" s="33"/>
      <c r="AM109" s="33"/>
      <c r="AN109" s="33"/>
      <c r="AO109" s="68"/>
      <c r="AP109" s="68"/>
      <c r="AQ109" s="68"/>
      <c r="AR109" s="33"/>
      <c r="AS109" s="33"/>
      <c r="AT109" s="33"/>
      <c r="AU109" s="33"/>
      <c r="AV109" s="33"/>
      <c r="AW109" s="33"/>
      <c r="AX109" s="33"/>
      <c r="AY109" s="33"/>
      <c r="AZ109" s="33"/>
      <c r="BA109" s="33"/>
      <c r="BB109" s="33"/>
      <c r="BC109" s="33"/>
      <c r="BD109" s="33"/>
      <c r="BE109" s="33"/>
      <c r="BF109" s="33"/>
      <c r="BG109" s="33"/>
      <c r="BH109" s="33"/>
      <c r="BI109" s="33"/>
      <c r="BJ109" s="33"/>
      <c r="BL109" s="33"/>
      <c r="FL109" s="19"/>
    </row>
    <row r="110" spans="2:168" s="11" customFormat="1" ht="19.5" customHeight="1">
      <c r="B110" s="29"/>
      <c r="C110" s="120" t="s">
        <v>13</v>
      </c>
      <c r="D110" s="119"/>
      <c r="E110" s="119"/>
      <c r="F110" s="119"/>
      <c r="G110" s="117"/>
      <c r="H110" s="117"/>
      <c r="I110" s="117"/>
      <c r="J110" s="119"/>
      <c r="K110" s="119"/>
      <c r="L110" s="117"/>
      <c r="M110" s="117"/>
      <c r="N110" s="117"/>
      <c r="O110" s="119"/>
      <c r="P110" s="119"/>
      <c r="Q110" s="119"/>
      <c r="R110" s="183" t="s">
        <v>34</v>
      </c>
      <c r="S110" s="184"/>
      <c r="T110" s="184"/>
      <c r="U110" s="184"/>
      <c r="V110" s="184"/>
      <c r="W110" s="185"/>
      <c r="X110" s="121"/>
      <c r="Y110" s="30"/>
      <c r="Z110" s="30"/>
      <c r="AA110" s="30"/>
      <c r="AB110" s="30"/>
      <c r="AC110" s="31"/>
      <c r="AG110" s="30"/>
      <c r="AI110" s="32"/>
      <c r="AJ110" s="32"/>
      <c r="AK110" s="33"/>
      <c r="AL110" s="33"/>
      <c r="AM110" s="33"/>
      <c r="AN110" s="33"/>
      <c r="AO110" s="68"/>
      <c r="AP110" s="68"/>
      <c r="AQ110" s="68"/>
      <c r="AR110" s="33"/>
      <c r="AS110" s="33"/>
      <c r="AT110" s="33"/>
      <c r="AU110" s="33"/>
      <c r="AV110" s="33"/>
      <c r="AW110" s="33"/>
      <c r="AX110" s="33"/>
      <c r="AY110" s="33"/>
      <c r="AZ110" s="33"/>
      <c r="BA110" s="33"/>
      <c r="BB110" s="33"/>
      <c r="BC110" s="33"/>
      <c r="BD110" s="33"/>
      <c r="BE110" s="33"/>
      <c r="BF110" s="33"/>
      <c r="BG110" s="33"/>
      <c r="BH110" s="33"/>
      <c r="BI110" s="33"/>
      <c r="BJ110" s="33"/>
      <c r="BL110" s="33"/>
      <c r="FL110" s="19"/>
    </row>
    <row r="111" spans="2:168" s="11" customFormat="1" ht="13.5" customHeight="1">
      <c r="B111" s="29"/>
      <c r="C111" s="122"/>
      <c r="D111" s="122"/>
      <c r="E111" s="122"/>
      <c r="F111" s="122"/>
      <c r="G111" s="29"/>
      <c r="H111" s="29"/>
      <c r="I111" s="29"/>
      <c r="J111" s="29"/>
      <c r="L111" s="29"/>
      <c r="M111" s="29"/>
      <c r="N111" s="29"/>
      <c r="O111" s="29"/>
      <c r="P111" s="29"/>
      <c r="Q111" s="29"/>
      <c r="R111" s="29"/>
      <c r="S111" s="29"/>
      <c r="T111" s="29"/>
      <c r="U111" s="29"/>
      <c r="V111" s="29"/>
      <c r="W111" s="29"/>
      <c r="X111" s="29"/>
      <c r="Y111" s="30"/>
      <c r="Z111" s="30"/>
      <c r="AA111" s="30"/>
      <c r="AB111" s="30"/>
      <c r="AC111" s="31"/>
      <c r="AG111" s="30"/>
      <c r="AI111" s="32"/>
      <c r="AJ111" s="32"/>
      <c r="AK111" s="33"/>
      <c r="AL111" s="33"/>
      <c r="AM111" s="33"/>
      <c r="AN111" s="33"/>
      <c r="AO111" s="68"/>
      <c r="AP111" s="68"/>
      <c r="AQ111" s="68"/>
      <c r="AR111" s="33"/>
      <c r="AS111" s="33"/>
      <c r="AT111" s="33"/>
      <c r="AU111" s="33"/>
      <c r="AV111" s="33"/>
      <c r="AW111" s="33"/>
      <c r="AX111" s="33"/>
      <c r="AY111" s="33"/>
      <c r="AZ111" s="33"/>
      <c r="BA111" s="33"/>
      <c r="BB111" s="33"/>
      <c r="BC111" s="33"/>
      <c r="BD111" s="33"/>
      <c r="BE111" s="33"/>
      <c r="BF111" s="33"/>
      <c r="BG111" s="33"/>
      <c r="BH111" s="33"/>
      <c r="BI111" s="33"/>
      <c r="BJ111" s="33"/>
      <c r="BL111" s="33"/>
      <c r="FL111" s="19"/>
    </row>
    <row r="112" spans="2:168" s="19" customFormat="1" ht="24" customHeight="1">
      <c r="B112" s="22"/>
      <c r="C112" s="287" t="s">
        <v>52</v>
      </c>
      <c r="D112" s="287"/>
      <c r="E112" s="287"/>
      <c r="F112" s="114"/>
      <c r="G112" s="233"/>
      <c r="H112" s="234"/>
      <c r="I112" s="234"/>
      <c r="J112" s="234"/>
      <c r="K112" s="234"/>
      <c r="L112" s="234"/>
      <c r="M112" s="234"/>
      <c r="N112" s="234"/>
      <c r="O112" s="234"/>
      <c r="P112" s="234"/>
      <c r="Q112" s="234"/>
      <c r="R112" s="234"/>
      <c r="S112" s="234"/>
      <c r="T112" s="234"/>
      <c r="U112" s="234"/>
      <c r="V112" s="234"/>
      <c r="W112" s="234"/>
      <c r="X112" s="235"/>
      <c r="AC112" s="57"/>
      <c r="AO112" s="61"/>
      <c r="AP112" s="61"/>
      <c r="AQ112" s="61"/>
    </row>
    <row r="113" spans="2:168" s="19" customFormat="1" ht="24" customHeight="1">
      <c r="B113" s="22"/>
      <c r="C113" s="287"/>
      <c r="D113" s="287"/>
      <c r="E113" s="287"/>
      <c r="F113" s="114"/>
      <c r="G113" s="236"/>
      <c r="H113" s="237"/>
      <c r="I113" s="237"/>
      <c r="J113" s="237"/>
      <c r="K113" s="237"/>
      <c r="L113" s="237"/>
      <c r="M113" s="237"/>
      <c r="N113" s="237"/>
      <c r="O113" s="237"/>
      <c r="P113" s="237"/>
      <c r="Q113" s="237"/>
      <c r="R113" s="237"/>
      <c r="S113" s="237"/>
      <c r="T113" s="237"/>
      <c r="U113" s="237"/>
      <c r="V113" s="237"/>
      <c r="W113" s="237"/>
      <c r="X113" s="238"/>
      <c r="AC113" s="57"/>
      <c r="AO113" s="61"/>
      <c r="AP113" s="61"/>
      <c r="AQ113" s="61"/>
    </row>
    <row r="114" spans="2:168" s="19" customFormat="1" ht="24" customHeight="1">
      <c r="B114" s="22"/>
      <c r="C114" s="287"/>
      <c r="D114" s="287"/>
      <c r="E114" s="287"/>
      <c r="F114" s="114"/>
      <c r="G114" s="239"/>
      <c r="H114" s="240"/>
      <c r="I114" s="240"/>
      <c r="J114" s="240"/>
      <c r="K114" s="240"/>
      <c r="L114" s="240"/>
      <c r="M114" s="240"/>
      <c r="N114" s="240"/>
      <c r="O114" s="240"/>
      <c r="P114" s="240"/>
      <c r="Q114" s="240"/>
      <c r="R114" s="240"/>
      <c r="S114" s="240"/>
      <c r="T114" s="240"/>
      <c r="U114" s="240"/>
      <c r="V114" s="240"/>
      <c r="W114" s="240"/>
      <c r="X114" s="241"/>
      <c r="AC114" s="57"/>
      <c r="AJ114" s="22"/>
      <c r="AK114" s="22"/>
      <c r="AL114" s="22"/>
      <c r="AM114" s="22"/>
      <c r="AN114" s="22"/>
      <c r="AO114" s="69"/>
      <c r="AP114" s="69"/>
      <c r="AQ114" s="61"/>
    </row>
    <row r="115" spans="2:168" s="11" customFormat="1" ht="11.25" customHeight="1">
      <c r="B115" s="29"/>
      <c r="C115" s="122"/>
      <c r="D115" s="122"/>
      <c r="E115" s="122"/>
      <c r="F115" s="122"/>
      <c r="G115" s="29"/>
      <c r="H115" s="29"/>
      <c r="I115" s="29"/>
      <c r="J115" s="29"/>
      <c r="L115" s="29"/>
      <c r="M115" s="29"/>
      <c r="N115" s="29"/>
      <c r="O115" s="29"/>
      <c r="P115" s="29"/>
      <c r="Q115" s="29"/>
      <c r="R115" s="29"/>
      <c r="S115" s="29"/>
      <c r="T115" s="29"/>
      <c r="U115" s="29"/>
      <c r="V115" s="29"/>
      <c r="W115" s="29"/>
      <c r="X115" s="29"/>
      <c r="Y115" s="30"/>
      <c r="Z115" s="30"/>
      <c r="AA115" s="30"/>
      <c r="AB115" s="30"/>
      <c r="AC115" s="31"/>
      <c r="AG115" s="30"/>
      <c r="AI115" s="32"/>
      <c r="AJ115" s="34"/>
      <c r="AK115" s="35"/>
      <c r="AL115" s="35"/>
      <c r="AM115" s="35"/>
      <c r="AN115" s="35"/>
      <c r="AO115" s="70"/>
      <c r="AP115" s="70"/>
      <c r="AQ115" s="68"/>
      <c r="AR115" s="33"/>
      <c r="AS115" s="33"/>
      <c r="AT115" s="33"/>
      <c r="AU115" s="33"/>
      <c r="AV115" s="33"/>
      <c r="AW115" s="33"/>
      <c r="AX115" s="33"/>
      <c r="AY115" s="33"/>
      <c r="AZ115" s="33"/>
      <c r="BA115" s="33"/>
      <c r="BB115" s="33"/>
      <c r="BC115" s="33"/>
      <c r="BD115" s="33"/>
      <c r="BE115" s="33"/>
      <c r="BF115" s="33"/>
      <c r="BG115" s="33"/>
      <c r="BH115" s="33"/>
      <c r="BI115" s="33"/>
      <c r="BJ115" s="33"/>
      <c r="BL115" s="33"/>
      <c r="FL115" s="19"/>
    </row>
    <row r="116" spans="2:168" s="11" customFormat="1" ht="32.25" customHeight="1">
      <c r="B116" s="29"/>
      <c r="C116" s="228" t="s">
        <v>260</v>
      </c>
      <c r="D116" s="228"/>
      <c r="E116" s="228"/>
      <c r="F116" s="114"/>
      <c r="G116" s="189" t="s">
        <v>35</v>
      </c>
      <c r="H116" s="189"/>
      <c r="I116" s="281"/>
      <c r="J116" s="85"/>
      <c r="L116" s="190" t="s">
        <v>36</v>
      </c>
      <c r="M116" s="190"/>
      <c r="N116" s="190"/>
      <c r="O116" s="192"/>
      <c r="P116" s="192"/>
      <c r="Q116" s="190" t="s">
        <v>37</v>
      </c>
      <c r="R116" s="190"/>
      <c r="S116" s="114"/>
      <c r="T116" s="85"/>
      <c r="U116" s="29"/>
      <c r="V116" s="29"/>
      <c r="W116" s="29"/>
      <c r="X116" s="29"/>
      <c r="Y116" s="30"/>
      <c r="Z116" s="30"/>
      <c r="AA116" s="30"/>
      <c r="AB116" s="30"/>
      <c r="AC116" s="31"/>
      <c r="AG116" s="30"/>
      <c r="AI116" s="32"/>
      <c r="AJ116" s="34"/>
      <c r="AK116" s="35"/>
      <c r="AL116" s="35"/>
      <c r="AM116" s="35"/>
      <c r="AN116" s="35"/>
      <c r="AO116" s="70"/>
      <c r="AP116" s="70"/>
      <c r="AQ116" s="68"/>
      <c r="AR116" s="33"/>
      <c r="AS116" s="33"/>
      <c r="AT116" s="33"/>
      <c r="AU116" s="33"/>
      <c r="AV116" s="33"/>
      <c r="AW116" s="33"/>
      <c r="AX116" s="33"/>
      <c r="AY116" s="33"/>
      <c r="AZ116" s="33"/>
      <c r="BA116" s="33"/>
      <c r="BB116" s="33"/>
      <c r="BC116" s="33"/>
      <c r="BD116" s="33"/>
      <c r="BE116" s="33"/>
      <c r="BF116" s="33"/>
      <c r="BG116" s="33"/>
      <c r="BH116" s="33"/>
      <c r="BI116" s="33"/>
      <c r="BJ116" s="33"/>
      <c r="BL116" s="33"/>
      <c r="FL116" s="19"/>
    </row>
    <row r="117" spans="2:168" s="11" customFormat="1" ht="9" customHeight="1">
      <c r="B117" s="29"/>
      <c r="C117" s="228"/>
      <c r="D117" s="228"/>
      <c r="E117" s="228"/>
      <c r="F117" s="114"/>
      <c r="G117" s="29"/>
      <c r="H117" s="29"/>
      <c r="I117" s="29"/>
      <c r="J117" s="29"/>
      <c r="L117" s="29"/>
      <c r="M117" s="29"/>
      <c r="N117" s="29"/>
      <c r="O117" s="29"/>
      <c r="P117" s="29"/>
      <c r="Q117" s="29"/>
      <c r="R117" s="29"/>
      <c r="S117" s="29"/>
      <c r="T117" s="29"/>
      <c r="U117" s="29"/>
      <c r="V117" s="29"/>
      <c r="W117" s="29"/>
      <c r="X117" s="29"/>
      <c r="Y117" s="30"/>
      <c r="Z117" s="30"/>
      <c r="AA117" s="30"/>
      <c r="AB117" s="30"/>
      <c r="AC117" s="31"/>
      <c r="AG117" s="30"/>
      <c r="AI117" s="32"/>
      <c r="AJ117" s="34"/>
      <c r="AK117" s="35"/>
      <c r="AL117" s="35"/>
      <c r="AM117" s="35"/>
      <c r="AN117" s="35"/>
      <c r="AO117" s="70"/>
      <c r="AP117" s="70"/>
      <c r="AQ117" s="68"/>
      <c r="AR117" s="33"/>
      <c r="AS117" s="33"/>
      <c r="AT117" s="33"/>
      <c r="AU117" s="33"/>
      <c r="AV117" s="33"/>
      <c r="AW117" s="33"/>
      <c r="AX117" s="33"/>
      <c r="AY117" s="33"/>
      <c r="AZ117" s="33"/>
      <c r="BA117" s="33"/>
      <c r="BB117" s="33"/>
      <c r="BC117" s="33"/>
      <c r="BD117" s="33"/>
      <c r="BE117" s="33"/>
      <c r="BF117" s="33"/>
      <c r="BG117" s="33"/>
      <c r="BH117" s="33"/>
      <c r="BI117" s="33"/>
      <c r="BJ117" s="33"/>
      <c r="BL117" s="33"/>
      <c r="FL117" s="19"/>
    </row>
    <row r="118" spans="2:168" s="11" customFormat="1" ht="32.25" customHeight="1">
      <c r="B118" s="29"/>
      <c r="C118" s="228"/>
      <c r="D118" s="228"/>
      <c r="E118" s="228"/>
      <c r="F118" s="114"/>
      <c r="G118" s="189" t="s">
        <v>54</v>
      </c>
      <c r="H118" s="189"/>
      <c r="I118" s="281"/>
      <c r="J118" s="85"/>
      <c r="L118" s="190" t="s">
        <v>38</v>
      </c>
      <c r="M118" s="190"/>
      <c r="N118" s="190"/>
      <c r="O118" s="280"/>
      <c r="P118" s="280"/>
      <c r="Q118" s="189" t="s">
        <v>33</v>
      </c>
      <c r="R118" s="189"/>
      <c r="S118" s="29"/>
      <c r="T118" s="192"/>
      <c r="U118" s="192"/>
      <c r="V118" s="339" t="s">
        <v>55</v>
      </c>
      <c r="W118" s="340"/>
      <c r="X118" s="340"/>
      <c r="Y118" s="30"/>
      <c r="Z118" s="30"/>
      <c r="AA118" s="30"/>
      <c r="AB118" s="30"/>
      <c r="AC118" s="31"/>
      <c r="AG118" s="30"/>
      <c r="AI118" s="32"/>
      <c r="AJ118" s="34"/>
      <c r="AK118" s="35"/>
      <c r="AL118" s="35"/>
      <c r="AM118" s="35"/>
      <c r="AN118" s="35"/>
      <c r="AO118" s="70"/>
      <c r="AP118" s="70"/>
      <c r="AQ118" s="68"/>
      <c r="AR118" s="33"/>
      <c r="AS118" s="33"/>
      <c r="AT118" s="33"/>
      <c r="AU118" s="33"/>
      <c r="AV118" s="33"/>
      <c r="AW118" s="33"/>
      <c r="AX118" s="33"/>
      <c r="AY118" s="33"/>
      <c r="AZ118" s="33"/>
      <c r="BA118" s="33"/>
      <c r="BB118" s="33"/>
      <c r="BC118" s="33"/>
      <c r="BD118" s="33"/>
      <c r="BE118" s="33"/>
      <c r="BF118" s="33"/>
      <c r="BG118" s="33"/>
      <c r="BH118" s="33"/>
      <c r="BI118" s="33"/>
      <c r="BJ118" s="33"/>
      <c r="BL118" s="33"/>
      <c r="FL118" s="19"/>
    </row>
    <row r="119" spans="2:168" s="11" customFormat="1" ht="11.25" customHeight="1">
      <c r="B119" s="29"/>
      <c r="C119" s="115" t="s">
        <v>13</v>
      </c>
      <c r="D119" s="29"/>
      <c r="E119" s="29"/>
      <c r="F119" s="122"/>
      <c r="G119" s="122"/>
      <c r="H119" s="122"/>
      <c r="I119" s="29"/>
      <c r="J119" s="29"/>
      <c r="K119" s="122"/>
      <c r="L119" s="122"/>
      <c r="M119" s="122"/>
      <c r="N119" s="29"/>
      <c r="O119" s="29"/>
      <c r="P119" s="29"/>
      <c r="Q119" s="29"/>
      <c r="R119" s="29"/>
      <c r="S119" s="29"/>
      <c r="T119" s="29"/>
      <c r="U119" s="29"/>
      <c r="V119" s="29"/>
      <c r="W119" s="29"/>
      <c r="X119" s="29"/>
      <c r="Y119" s="30"/>
      <c r="Z119" s="30"/>
      <c r="AA119" s="30"/>
      <c r="AB119" s="30"/>
      <c r="AC119" s="31"/>
      <c r="AG119" s="30"/>
      <c r="AH119" s="32"/>
      <c r="AI119" s="32"/>
      <c r="AJ119" s="34"/>
      <c r="AK119" s="35"/>
      <c r="AL119" s="35"/>
      <c r="AM119" s="35"/>
      <c r="AN119" s="35"/>
      <c r="AO119" s="70"/>
      <c r="AP119" s="70"/>
      <c r="AQ119" s="68"/>
      <c r="AR119" s="33"/>
      <c r="AS119" s="33"/>
      <c r="AT119" s="33"/>
      <c r="AU119" s="33"/>
      <c r="AV119" s="33"/>
      <c r="AW119" s="33"/>
      <c r="AX119" s="33"/>
      <c r="AY119" s="33"/>
      <c r="AZ119" s="33"/>
      <c r="BA119" s="33"/>
      <c r="BB119" s="33"/>
      <c r="BC119" s="33"/>
      <c r="BD119" s="33"/>
      <c r="BE119" s="33"/>
      <c r="BF119" s="33"/>
      <c r="BG119" s="33"/>
      <c r="BH119" s="33"/>
      <c r="BI119" s="33"/>
      <c r="BJ119" s="33"/>
      <c r="BL119" s="33"/>
      <c r="FL119" s="19"/>
    </row>
    <row r="120" spans="2:168" s="19" customFormat="1" ht="24" customHeight="1">
      <c r="B120" s="22"/>
      <c r="C120" s="228" t="s">
        <v>56</v>
      </c>
      <c r="D120" s="228"/>
      <c r="E120" s="228"/>
      <c r="F120" s="114"/>
      <c r="G120" s="233"/>
      <c r="H120" s="234"/>
      <c r="I120" s="234"/>
      <c r="J120" s="234"/>
      <c r="K120" s="234"/>
      <c r="L120" s="234"/>
      <c r="M120" s="234"/>
      <c r="N120" s="234"/>
      <c r="O120" s="234"/>
      <c r="P120" s="234"/>
      <c r="Q120" s="234"/>
      <c r="R120" s="234"/>
      <c r="S120" s="234"/>
      <c r="T120" s="234"/>
      <c r="U120" s="234"/>
      <c r="V120" s="234"/>
      <c r="W120" s="234"/>
      <c r="X120" s="235"/>
      <c r="AC120" s="57"/>
      <c r="AJ120" s="22"/>
      <c r="AK120" s="22"/>
      <c r="AL120" s="36"/>
      <c r="AM120" s="36"/>
      <c r="AN120" s="37"/>
      <c r="AO120" s="69"/>
      <c r="AP120" s="69"/>
      <c r="AQ120" s="61"/>
    </row>
    <row r="121" spans="2:168" s="19" customFormat="1" ht="24" customHeight="1">
      <c r="B121" s="22"/>
      <c r="C121" s="228"/>
      <c r="D121" s="228"/>
      <c r="E121" s="228"/>
      <c r="F121" s="114"/>
      <c r="G121" s="236"/>
      <c r="H121" s="237"/>
      <c r="I121" s="237"/>
      <c r="J121" s="237"/>
      <c r="K121" s="237"/>
      <c r="L121" s="237"/>
      <c r="M121" s="237"/>
      <c r="N121" s="237"/>
      <c r="O121" s="237"/>
      <c r="P121" s="237"/>
      <c r="Q121" s="237"/>
      <c r="R121" s="237"/>
      <c r="S121" s="237"/>
      <c r="T121" s="237"/>
      <c r="U121" s="237"/>
      <c r="V121" s="237"/>
      <c r="W121" s="237"/>
      <c r="X121" s="238"/>
      <c r="AC121" s="57"/>
      <c r="AJ121" s="22"/>
      <c r="AK121" s="36"/>
      <c r="AL121" s="36"/>
      <c r="AM121" s="36"/>
      <c r="AN121" s="37"/>
      <c r="AO121" s="69"/>
      <c r="AP121" s="69"/>
      <c r="AQ121" s="61"/>
    </row>
    <row r="122" spans="2:168" s="19" customFormat="1" ht="24" customHeight="1">
      <c r="B122" s="22"/>
      <c r="C122" s="228"/>
      <c r="D122" s="228"/>
      <c r="E122" s="228"/>
      <c r="F122" s="114"/>
      <c r="G122" s="239"/>
      <c r="H122" s="240"/>
      <c r="I122" s="240"/>
      <c r="J122" s="240"/>
      <c r="K122" s="240"/>
      <c r="L122" s="240"/>
      <c r="M122" s="240"/>
      <c r="N122" s="240"/>
      <c r="O122" s="240"/>
      <c r="P122" s="240"/>
      <c r="Q122" s="240"/>
      <c r="R122" s="240"/>
      <c r="S122" s="240"/>
      <c r="T122" s="240"/>
      <c r="U122" s="240"/>
      <c r="V122" s="240"/>
      <c r="W122" s="240"/>
      <c r="X122" s="241"/>
      <c r="AC122" s="57"/>
      <c r="AJ122" s="22"/>
      <c r="AK122" s="36"/>
      <c r="AL122" s="36"/>
      <c r="AM122" s="36"/>
      <c r="AN122" s="37"/>
      <c r="AO122" s="69"/>
      <c r="AP122" s="69"/>
      <c r="AQ122" s="61"/>
    </row>
    <row r="123" spans="2:168" s="11" customFormat="1" ht="11.25" customHeight="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30"/>
      <c r="Z123" s="30"/>
      <c r="AA123" s="30"/>
      <c r="AB123" s="30" t="s">
        <v>13</v>
      </c>
      <c r="AC123" s="31"/>
      <c r="AG123" s="30"/>
      <c r="AH123" s="32"/>
      <c r="AI123" s="32"/>
      <c r="AJ123" s="34"/>
      <c r="AK123" s="35"/>
      <c r="AL123" s="35"/>
      <c r="AM123" s="35"/>
      <c r="AN123" s="35"/>
      <c r="AO123" s="70"/>
      <c r="AP123" s="70"/>
      <c r="AQ123" s="68"/>
      <c r="AR123" s="33"/>
      <c r="AS123" s="33"/>
      <c r="AT123" s="33"/>
      <c r="AU123" s="33"/>
      <c r="AV123" s="33"/>
      <c r="AW123" s="33"/>
      <c r="AX123" s="33"/>
      <c r="AY123" s="33"/>
      <c r="AZ123" s="33"/>
      <c r="BA123" s="33"/>
      <c r="BB123" s="33"/>
      <c r="BC123" s="33"/>
      <c r="BD123" s="33"/>
      <c r="BE123" s="33"/>
      <c r="BF123" s="33"/>
      <c r="BG123" s="33"/>
      <c r="BH123" s="33"/>
      <c r="BI123" s="33"/>
      <c r="BJ123" s="33"/>
      <c r="BL123" s="33"/>
      <c r="CU123" s="19" t="s">
        <v>13</v>
      </c>
      <c r="FL123" s="19"/>
    </row>
    <row r="124" spans="2:168" ht="59.25" customHeight="1">
      <c r="C124" s="286" t="s">
        <v>57</v>
      </c>
      <c r="D124" s="286"/>
      <c r="E124" s="286"/>
      <c r="F124" s="286"/>
      <c r="G124" s="286"/>
      <c r="I124" s="84"/>
      <c r="J124" s="282" t="s">
        <v>273</v>
      </c>
      <c r="K124" s="283"/>
      <c r="L124" s="283"/>
      <c r="M124" s="283"/>
      <c r="O124" s="228" t="s">
        <v>265</v>
      </c>
      <c r="P124" s="228"/>
      <c r="Q124" s="228"/>
      <c r="R124" s="228"/>
      <c r="S124" s="228"/>
      <c r="T124" s="228"/>
      <c r="V124" s="265"/>
      <c r="W124" s="265"/>
      <c r="AJ124" s="15"/>
      <c r="AK124" s="15"/>
      <c r="AL124" s="15"/>
      <c r="AM124" s="15"/>
      <c r="AN124" s="15"/>
      <c r="AO124" s="69"/>
      <c r="AP124" s="69"/>
      <c r="CU124" s="58"/>
    </row>
    <row r="125" spans="2:168" s="11" customFormat="1" ht="11.25" customHeight="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30"/>
      <c r="Z125" s="30"/>
      <c r="AA125" s="30"/>
      <c r="AB125" s="30" t="s">
        <v>13</v>
      </c>
      <c r="AC125" s="31"/>
      <c r="AG125" s="30"/>
      <c r="AH125" s="32"/>
      <c r="AI125" s="32"/>
      <c r="AJ125" s="34"/>
      <c r="AK125" s="35"/>
      <c r="AL125" s="35"/>
      <c r="AM125" s="35"/>
      <c r="AN125" s="35"/>
      <c r="AO125" s="70"/>
      <c r="AP125" s="70"/>
      <c r="AQ125" s="68"/>
      <c r="AR125" s="33"/>
      <c r="AS125" s="33"/>
      <c r="AT125" s="33"/>
      <c r="AU125" s="33"/>
      <c r="AV125" s="33"/>
      <c r="AW125" s="33"/>
      <c r="AX125" s="33"/>
      <c r="AY125" s="33"/>
      <c r="AZ125" s="33"/>
      <c r="BA125" s="33"/>
      <c r="BB125" s="33"/>
      <c r="BC125" s="33"/>
      <c r="BD125" s="33"/>
      <c r="BE125" s="33"/>
      <c r="BF125" s="33"/>
      <c r="BG125" s="33"/>
      <c r="BH125" s="33"/>
      <c r="BI125" s="33"/>
      <c r="BJ125" s="33"/>
      <c r="BL125" s="33"/>
      <c r="FL125" s="19"/>
    </row>
    <row r="126" spans="2:168" s="11" customFormat="1" ht="78" customHeight="1">
      <c r="C126" s="228" t="s">
        <v>72</v>
      </c>
      <c r="D126" s="228"/>
      <c r="E126" s="228"/>
      <c r="F126" s="265"/>
      <c r="G126" s="265"/>
      <c r="H126" s="38"/>
      <c r="I126" s="282" t="s">
        <v>255</v>
      </c>
      <c r="J126" s="283"/>
      <c r="K126" s="283"/>
      <c r="L126" s="228" t="s">
        <v>264</v>
      </c>
      <c r="M126" s="228"/>
      <c r="N126" s="266"/>
      <c r="O126" s="265"/>
      <c r="P126" s="265"/>
      <c r="Q126" s="228" t="s">
        <v>73</v>
      </c>
      <c r="R126" s="228"/>
      <c r="T126" s="328"/>
      <c r="U126" s="328"/>
      <c r="V126" s="328"/>
      <c r="W126" s="328"/>
      <c r="X126" s="328"/>
      <c r="Y126" s="38"/>
      <c r="Z126" s="38"/>
      <c r="AA126" s="38"/>
      <c r="AB126" s="30"/>
      <c r="AC126" s="31"/>
      <c r="AD126" s="30"/>
      <c r="AE126" s="30"/>
      <c r="AF126" s="34"/>
      <c r="AG126" s="30"/>
      <c r="AH126" s="34"/>
      <c r="AI126" s="34"/>
      <c r="AJ126" s="35"/>
      <c r="AK126" s="29"/>
      <c r="AL126" s="29"/>
      <c r="AM126" s="29"/>
      <c r="AN126" s="29"/>
      <c r="AO126" s="71"/>
      <c r="AP126" s="70"/>
      <c r="AQ126" s="68"/>
      <c r="AR126" s="33"/>
      <c r="AS126" s="33"/>
      <c r="AT126" s="33"/>
      <c r="AU126" s="33"/>
      <c r="AV126" s="33"/>
      <c r="AW126" s="33"/>
      <c r="AX126" s="33"/>
      <c r="AY126" s="33"/>
      <c r="AZ126" s="33"/>
      <c r="BA126" s="33"/>
      <c r="BB126" s="33"/>
      <c r="BC126" s="33"/>
      <c r="BD126" s="33"/>
      <c r="BE126" s="33"/>
      <c r="BG126" s="33"/>
      <c r="FG126" s="19"/>
    </row>
    <row r="127" spans="2:168" s="11" customFormat="1" ht="24.75" customHeight="1">
      <c r="B127" s="29"/>
      <c r="C127" s="182" t="s">
        <v>289</v>
      </c>
      <c r="D127" s="182"/>
      <c r="E127" s="182"/>
      <c r="F127" s="182"/>
      <c r="G127" s="182"/>
      <c r="H127" s="182"/>
      <c r="I127" s="182"/>
      <c r="J127" s="182"/>
      <c r="K127" s="182"/>
      <c r="L127" s="182"/>
      <c r="M127" s="182"/>
      <c r="N127" s="182"/>
      <c r="O127" s="119"/>
      <c r="P127" s="119"/>
      <c r="Q127" s="119"/>
      <c r="R127" s="119"/>
      <c r="S127" s="119"/>
      <c r="T127" s="119"/>
      <c r="U127" s="119"/>
      <c r="V127" s="119"/>
      <c r="W127" s="119"/>
      <c r="X127" s="119"/>
      <c r="Y127" s="30"/>
      <c r="Z127" s="30"/>
      <c r="AA127" s="30"/>
      <c r="AB127" s="30"/>
      <c r="AC127" s="31"/>
      <c r="AG127" s="30"/>
      <c r="AI127" s="32"/>
      <c r="AJ127" s="34"/>
      <c r="AK127" s="35"/>
      <c r="AL127" s="35"/>
      <c r="AM127" s="35"/>
      <c r="AN127" s="35"/>
      <c r="AO127" s="70"/>
      <c r="AP127" s="70"/>
      <c r="AQ127" s="68"/>
      <c r="AR127" s="33"/>
      <c r="AS127" s="33"/>
      <c r="AT127" s="33"/>
      <c r="AU127" s="33"/>
      <c r="AV127" s="33"/>
      <c r="AW127" s="33"/>
      <c r="AX127" s="33"/>
      <c r="AY127" s="33"/>
      <c r="AZ127" s="33"/>
      <c r="BA127" s="33"/>
      <c r="BB127" s="33"/>
      <c r="BC127" s="33"/>
      <c r="BD127" s="33"/>
      <c r="BE127" s="33"/>
      <c r="BF127" s="33"/>
      <c r="BG127" s="33"/>
      <c r="BH127" s="33"/>
      <c r="BI127" s="33"/>
      <c r="BJ127" s="33"/>
      <c r="BL127" s="33"/>
      <c r="FL127" s="19"/>
    </row>
    <row r="128" spans="2:168" ht="3.75" customHeight="1" thickBot="1">
      <c r="C128" s="98"/>
      <c r="D128" s="98"/>
      <c r="E128" s="98"/>
      <c r="F128" s="98"/>
      <c r="G128" s="98"/>
      <c r="H128" s="98"/>
      <c r="I128" s="98"/>
      <c r="J128" s="98"/>
      <c r="K128" s="98"/>
      <c r="L128" s="98"/>
      <c r="M128" s="98"/>
      <c r="N128" s="98"/>
      <c r="O128" s="98"/>
      <c r="P128" s="98"/>
      <c r="Q128" s="98"/>
      <c r="R128" s="98"/>
      <c r="S128" s="98"/>
      <c r="T128" s="98"/>
      <c r="U128" s="98"/>
      <c r="V128" s="98"/>
      <c r="W128" s="98"/>
      <c r="X128" s="98"/>
    </row>
    <row r="129" spans="2:43" ht="24.6">
      <c r="B129" s="15"/>
      <c r="C129" s="174" t="s">
        <v>25</v>
      </c>
      <c r="D129" s="198"/>
      <c r="E129" s="198"/>
      <c r="F129" s="198"/>
      <c r="G129" s="198"/>
      <c r="H129" s="198"/>
      <c r="I129" s="198"/>
      <c r="J129" s="198"/>
      <c r="K129" s="198"/>
      <c r="L129" s="198"/>
      <c r="M129" s="198"/>
      <c r="N129" s="198"/>
      <c r="O129" s="198"/>
      <c r="P129" s="198"/>
      <c r="Q129" s="198"/>
      <c r="R129" s="198"/>
      <c r="S129" s="198"/>
      <c r="T129" s="198"/>
      <c r="U129" s="198"/>
      <c r="V129" s="198"/>
      <c r="W129" s="198"/>
      <c r="X129" s="198"/>
    </row>
    <row r="130" spans="2:43" ht="3.75" customHeight="1">
      <c r="C130" s="98"/>
      <c r="D130" s="98"/>
      <c r="E130" s="98"/>
      <c r="F130" s="98"/>
      <c r="G130" s="98"/>
      <c r="H130" s="98"/>
      <c r="I130" s="98"/>
      <c r="J130" s="98"/>
      <c r="K130" s="98"/>
      <c r="L130" s="98"/>
      <c r="M130" s="98"/>
      <c r="N130" s="98"/>
      <c r="O130" s="98"/>
      <c r="P130" s="98"/>
      <c r="Q130" s="98"/>
      <c r="R130" s="98"/>
      <c r="S130" s="98"/>
      <c r="T130" s="98"/>
      <c r="U130" s="98"/>
      <c r="V130" s="98"/>
      <c r="W130" s="98"/>
      <c r="X130" s="98"/>
    </row>
    <row r="131" spans="2:43" s="17" customFormat="1" ht="33.75" customHeight="1">
      <c r="C131" s="270" t="s">
        <v>294</v>
      </c>
      <c r="D131" s="270"/>
      <c r="E131" s="270"/>
      <c r="F131" s="270"/>
      <c r="G131" s="270"/>
      <c r="H131" s="270"/>
      <c r="I131" s="270"/>
      <c r="J131" s="270"/>
      <c r="K131" s="270"/>
      <c r="L131" s="270"/>
      <c r="M131" s="270"/>
      <c r="N131" s="270"/>
      <c r="O131" s="270"/>
      <c r="P131" s="270"/>
      <c r="Q131" s="270"/>
      <c r="R131" s="270"/>
      <c r="S131" s="270"/>
      <c r="T131" s="270"/>
      <c r="U131" s="270"/>
      <c r="V131" s="270"/>
      <c r="W131" s="270"/>
      <c r="X131" s="270"/>
      <c r="AC131" s="18"/>
      <c r="AG131" s="51"/>
      <c r="AO131" s="65"/>
      <c r="AP131" s="65"/>
      <c r="AQ131" s="65"/>
    </row>
    <row r="132" spans="2:43" s="39" customFormat="1" ht="27" customHeight="1">
      <c r="C132" s="226" t="s">
        <v>106</v>
      </c>
      <c r="D132" s="226"/>
      <c r="E132" s="226"/>
      <c r="F132" s="226"/>
      <c r="J132" s="226" t="s">
        <v>119</v>
      </c>
      <c r="K132" s="226"/>
      <c r="L132" s="226"/>
      <c r="M132" s="226"/>
      <c r="N132" s="226"/>
      <c r="O132" s="226" t="s">
        <v>118</v>
      </c>
      <c r="P132" s="226"/>
      <c r="Q132" s="226"/>
      <c r="R132" s="226"/>
      <c r="T132" s="226" t="s">
        <v>113</v>
      </c>
      <c r="U132" s="226"/>
      <c r="V132" s="226"/>
      <c r="W132" s="226"/>
      <c r="AC132" s="40"/>
      <c r="AO132" s="72"/>
      <c r="AP132" s="72"/>
      <c r="AQ132" s="72"/>
    </row>
    <row r="133" spans="2:43" s="19" customFormat="1" ht="25.5" customHeight="1">
      <c r="D133" s="87"/>
      <c r="E133" s="19" t="s">
        <v>107</v>
      </c>
      <c r="K133" s="87"/>
      <c r="L133" s="244" t="s">
        <v>124</v>
      </c>
      <c r="M133" s="245"/>
      <c r="N133" s="245"/>
      <c r="O133" s="87"/>
      <c r="P133" s="244" t="s">
        <v>120</v>
      </c>
      <c r="Q133" s="245"/>
      <c r="R133" s="245"/>
      <c r="S133" s="245"/>
      <c r="T133" s="264"/>
      <c r="U133" s="87"/>
      <c r="V133" s="19" t="s">
        <v>114</v>
      </c>
      <c r="AC133" s="57"/>
      <c r="AO133" s="61"/>
      <c r="AP133" s="61"/>
      <c r="AQ133" s="61"/>
    </row>
    <row r="134" spans="2:43" ht="10.5" customHeight="1">
      <c r="E134" s="19"/>
      <c r="K134" s="15"/>
      <c r="L134" s="19"/>
      <c r="M134" s="19"/>
      <c r="N134" s="19"/>
      <c r="P134" s="19"/>
      <c r="Q134" s="19"/>
      <c r="R134" s="19"/>
      <c r="S134" s="19"/>
      <c r="T134" s="19"/>
      <c r="V134" s="19"/>
    </row>
    <row r="135" spans="2:43" s="19" customFormat="1" ht="25.5" customHeight="1">
      <c r="D135" s="87"/>
      <c r="E135" s="19" t="s">
        <v>108</v>
      </c>
      <c r="K135" s="87"/>
      <c r="L135" s="227" t="s">
        <v>125</v>
      </c>
      <c r="M135" s="227"/>
      <c r="N135" s="227"/>
      <c r="O135" s="87"/>
      <c r="P135" s="244" t="s">
        <v>121</v>
      </c>
      <c r="Q135" s="245"/>
      <c r="R135" s="245"/>
      <c r="S135" s="245"/>
      <c r="T135" s="264"/>
      <c r="U135" s="87"/>
      <c r="V135" s="19" t="s">
        <v>115</v>
      </c>
      <c r="AC135" s="57"/>
      <c r="AO135" s="61"/>
      <c r="AP135" s="61"/>
      <c r="AQ135" s="61"/>
    </row>
    <row r="136" spans="2:43" ht="10.5" customHeight="1">
      <c r="E136" s="19"/>
      <c r="K136" s="15"/>
      <c r="L136" s="227"/>
      <c r="M136" s="227"/>
      <c r="N136" s="227"/>
      <c r="P136" s="19"/>
      <c r="Q136" s="19"/>
      <c r="R136" s="19"/>
      <c r="S136" s="19"/>
      <c r="T136" s="19"/>
      <c r="V136" s="19"/>
    </row>
    <row r="137" spans="2:43" s="19" customFormat="1" ht="25.5" customHeight="1">
      <c r="D137" s="87"/>
      <c r="E137" s="19" t="s">
        <v>109</v>
      </c>
      <c r="K137" s="87"/>
      <c r="L137" s="244" t="s">
        <v>126</v>
      </c>
      <c r="M137" s="245"/>
      <c r="N137" s="245"/>
      <c r="O137" s="87"/>
      <c r="P137" s="244" t="s">
        <v>122</v>
      </c>
      <c r="Q137" s="245"/>
      <c r="R137" s="245"/>
      <c r="S137" s="245"/>
      <c r="T137" s="264"/>
      <c r="U137" s="87"/>
      <c r="V137" s="19" t="s">
        <v>116</v>
      </c>
      <c r="AC137" s="57"/>
      <c r="AO137" s="61"/>
      <c r="AP137" s="61"/>
      <c r="AQ137" s="61"/>
    </row>
    <row r="138" spans="2:43" ht="10.5" customHeight="1">
      <c r="E138" s="19"/>
      <c r="L138" s="19"/>
      <c r="M138" s="19"/>
      <c r="N138" s="19"/>
      <c r="P138" s="19"/>
      <c r="Q138" s="19"/>
      <c r="R138" s="19"/>
      <c r="S138" s="19"/>
      <c r="T138" s="19"/>
      <c r="V138" s="19"/>
    </row>
    <row r="139" spans="2:43" s="19" customFormat="1" ht="25.5" customHeight="1">
      <c r="D139" s="87"/>
      <c r="E139" s="19" t="s">
        <v>110</v>
      </c>
      <c r="K139" s="87"/>
      <c r="L139" s="19" t="s">
        <v>83</v>
      </c>
      <c r="O139" s="87"/>
      <c r="P139" s="244" t="s">
        <v>123</v>
      </c>
      <c r="Q139" s="341"/>
      <c r="U139" s="87"/>
      <c r="V139" s="244" t="s">
        <v>117</v>
      </c>
      <c r="W139" s="341"/>
      <c r="AC139" s="57"/>
      <c r="AO139" s="61"/>
      <c r="AP139" s="61"/>
      <c r="AQ139" s="61"/>
    </row>
    <row r="140" spans="2:43" ht="10.5" customHeight="1">
      <c r="E140" s="19"/>
      <c r="P140" s="19"/>
      <c r="Q140" s="19"/>
      <c r="R140" s="19"/>
      <c r="S140" s="19"/>
      <c r="T140" s="19"/>
      <c r="V140" s="19"/>
    </row>
    <row r="141" spans="2:43" s="19" customFormat="1" ht="25.5" customHeight="1">
      <c r="D141" s="87"/>
      <c r="E141" s="19" t="s">
        <v>111</v>
      </c>
      <c r="O141" s="87"/>
      <c r="P141" s="19" t="s">
        <v>83</v>
      </c>
      <c r="U141" s="87"/>
      <c r="V141" s="244" t="s">
        <v>83</v>
      </c>
      <c r="W141" s="341"/>
      <c r="AC141" s="57"/>
      <c r="AO141" s="61"/>
      <c r="AP141" s="61"/>
      <c r="AQ141" s="61"/>
    </row>
    <row r="142" spans="2:43" ht="10.5" customHeight="1">
      <c r="E142" s="19"/>
    </row>
    <row r="143" spans="2:43" s="19" customFormat="1" ht="25.5" customHeight="1">
      <c r="D143" s="87"/>
      <c r="E143" s="19" t="s">
        <v>112</v>
      </c>
      <c r="L143" s="196" t="s">
        <v>274</v>
      </c>
      <c r="M143" s="196"/>
      <c r="N143" s="196"/>
      <c r="O143" s="196"/>
      <c r="P143" s="196"/>
      <c r="Q143" s="196"/>
      <c r="R143" s="196"/>
      <c r="S143" s="196"/>
      <c r="T143" s="196"/>
      <c r="U143" s="196"/>
      <c r="V143" s="196"/>
      <c r="W143" s="196"/>
      <c r="X143" s="196"/>
      <c r="AC143" s="57"/>
      <c r="AO143" s="61"/>
      <c r="AP143" s="61"/>
      <c r="AQ143" s="61"/>
    </row>
    <row r="144" spans="2:43" ht="10.5" customHeight="1">
      <c r="L144" s="196"/>
      <c r="M144" s="196"/>
      <c r="N144" s="196"/>
      <c r="O144" s="196"/>
      <c r="P144" s="196"/>
      <c r="Q144" s="196"/>
      <c r="R144" s="196"/>
      <c r="S144" s="196"/>
      <c r="T144" s="196"/>
      <c r="U144" s="196"/>
      <c r="V144" s="196"/>
      <c r="W144" s="196"/>
      <c r="X144" s="196"/>
    </row>
    <row r="145" spans="3:43" s="17" customFormat="1" ht="32.25" customHeight="1">
      <c r="C145" s="270" t="s">
        <v>51</v>
      </c>
      <c r="D145" s="270"/>
      <c r="E145" s="270"/>
      <c r="F145" s="270"/>
      <c r="G145" s="270"/>
      <c r="H145" s="270"/>
      <c r="I145" s="270"/>
      <c r="J145" s="270"/>
      <c r="K145" s="270"/>
      <c r="L145" s="270"/>
      <c r="M145" s="270"/>
      <c r="N145" s="270"/>
      <c r="O145" s="270"/>
      <c r="P145" s="270"/>
      <c r="Q145" s="270"/>
      <c r="R145" s="270"/>
      <c r="S145" s="270"/>
      <c r="T145" s="270"/>
      <c r="U145" s="270"/>
      <c r="V145" s="270"/>
      <c r="W145" s="270"/>
      <c r="X145" s="16"/>
      <c r="AC145" s="18"/>
      <c r="AG145" s="51"/>
      <c r="AO145" s="65"/>
      <c r="AP145" s="65"/>
      <c r="AQ145" s="65"/>
    </row>
    <row r="146" spans="3:43" ht="32.25" customHeight="1">
      <c r="D146" s="220" t="s">
        <v>22</v>
      </c>
      <c r="E146" s="220"/>
      <c r="F146" s="220"/>
      <c r="G146" s="220"/>
      <c r="H146" s="220"/>
      <c r="I146" s="220"/>
      <c r="J146" s="220"/>
      <c r="K146" s="220"/>
      <c r="L146" s="220"/>
      <c r="M146" s="220"/>
      <c r="N146" s="220"/>
      <c r="O146" s="220"/>
      <c r="P146" s="220"/>
      <c r="Q146" s="220"/>
      <c r="R146" s="220"/>
      <c r="S146" s="220"/>
      <c r="T146" s="220"/>
      <c r="U146" s="220"/>
      <c r="V146" s="220"/>
      <c r="W146" s="220"/>
      <c r="X146" s="220"/>
      <c r="Y146" s="24"/>
      <c r="Z146" s="24"/>
      <c r="AA146" s="24"/>
      <c r="AB146" s="24"/>
      <c r="AC146" s="25"/>
      <c r="AD146" s="24"/>
      <c r="AE146" s="24"/>
      <c r="AF146" s="24"/>
      <c r="AG146" s="24"/>
      <c r="AH146" s="24"/>
      <c r="AI146" s="24"/>
      <c r="AJ146" s="26"/>
      <c r="AK146" s="26"/>
      <c r="AL146" s="26"/>
      <c r="AM146" s="26"/>
      <c r="AN146" s="26"/>
      <c r="AO146" s="66"/>
      <c r="AP146" s="66"/>
    </row>
    <row r="147" spans="3:43" ht="30" customHeight="1">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row>
    <row r="148" spans="3:43" ht="30" customHeight="1">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row>
    <row r="149" spans="3:43" ht="30" customHeight="1">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row>
    <row r="150" spans="3:43" ht="13.5" customHeight="1">
      <c r="C150" s="99"/>
      <c r="D150" s="99"/>
      <c r="E150" s="99"/>
      <c r="F150" s="99"/>
      <c r="G150" s="99"/>
      <c r="H150" s="99"/>
      <c r="I150" s="99"/>
      <c r="J150" s="99"/>
      <c r="K150" s="99"/>
      <c r="L150" s="99"/>
      <c r="M150" s="99"/>
    </row>
    <row r="151" spans="3:43" s="17" customFormat="1" ht="31.5" customHeight="1">
      <c r="C151" s="181" t="s">
        <v>71</v>
      </c>
      <c r="D151" s="181"/>
      <c r="E151" s="181"/>
      <c r="F151" s="181"/>
      <c r="G151" s="181"/>
      <c r="H151" s="181"/>
      <c r="I151" s="181"/>
      <c r="J151" s="181"/>
      <c r="K151" s="181"/>
      <c r="L151" s="181"/>
      <c r="M151" s="181"/>
      <c r="N151" s="181"/>
      <c r="O151" s="181"/>
      <c r="P151" s="181"/>
      <c r="Q151" s="181"/>
      <c r="R151" s="181"/>
      <c r="S151" s="123"/>
      <c r="T151" s="249"/>
      <c r="U151" s="109"/>
      <c r="V151" s="203" t="s">
        <v>84</v>
      </c>
      <c r="W151" s="203"/>
      <c r="X151" s="16"/>
      <c r="AC151" s="18"/>
      <c r="AG151" s="51"/>
      <c r="AO151" s="65"/>
      <c r="AP151" s="65"/>
      <c r="AQ151" s="65"/>
    </row>
    <row r="152" spans="3:43" ht="11.25" customHeight="1">
      <c r="C152" s="181"/>
      <c r="D152" s="181"/>
      <c r="E152" s="181"/>
      <c r="F152" s="181"/>
      <c r="G152" s="181"/>
      <c r="H152" s="181"/>
      <c r="I152" s="181"/>
      <c r="J152" s="181"/>
      <c r="K152" s="181"/>
      <c r="L152" s="181"/>
      <c r="M152" s="181"/>
      <c r="N152" s="181"/>
      <c r="O152" s="181"/>
      <c r="P152" s="181"/>
      <c r="Q152" s="181"/>
      <c r="R152" s="181"/>
      <c r="S152" s="123"/>
      <c r="T152" s="250"/>
      <c r="U152" s="109"/>
      <c r="V152" s="203"/>
      <c r="W152" s="203"/>
      <c r="Y152" s="24"/>
      <c r="Z152" s="24"/>
      <c r="AA152" s="24"/>
      <c r="AB152" s="24"/>
      <c r="AC152" s="25"/>
      <c r="AD152" s="24"/>
      <c r="AE152" s="24"/>
      <c r="AF152" s="24"/>
      <c r="AG152" s="24"/>
      <c r="AH152" s="24"/>
      <c r="AI152" s="24"/>
      <c r="AJ152" s="26"/>
      <c r="AK152" s="26"/>
      <c r="AL152" s="26"/>
      <c r="AM152" s="26"/>
      <c r="AN152" s="26"/>
      <c r="AO152" s="66"/>
      <c r="AP152" s="66"/>
    </row>
    <row r="153" spans="3:43" ht="31.5" customHeight="1">
      <c r="C153" s="181"/>
      <c r="D153" s="181"/>
      <c r="E153" s="181"/>
      <c r="F153" s="181"/>
      <c r="G153" s="181"/>
      <c r="H153" s="181"/>
      <c r="I153" s="181"/>
      <c r="J153" s="181"/>
      <c r="K153" s="181"/>
      <c r="L153" s="181"/>
      <c r="M153" s="181"/>
      <c r="N153" s="181"/>
      <c r="O153" s="181"/>
      <c r="P153" s="181"/>
      <c r="Q153" s="181"/>
      <c r="R153" s="181"/>
      <c r="S153" s="123"/>
      <c r="T153" s="251"/>
      <c r="U153" s="109"/>
      <c r="V153" s="203"/>
      <c r="W153" s="203"/>
      <c r="Y153" s="24"/>
      <c r="Z153" s="24"/>
      <c r="AA153" s="24"/>
      <c r="AB153" s="24"/>
      <c r="AC153" s="25"/>
      <c r="AD153" s="24"/>
      <c r="AE153" s="24"/>
      <c r="AF153" s="24"/>
      <c r="AG153" s="24"/>
      <c r="AH153" s="24"/>
      <c r="AI153" s="24"/>
      <c r="AJ153" s="26"/>
      <c r="AK153" s="26" t="s">
        <v>13</v>
      </c>
      <c r="AL153" s="26"/>
      <c r="AM153" s="26"/>
      <c r="AN153" s="26"/>
      <c r="AO153" s="66"/>
      <c r="AP153" s="66"/>
    </row>
    <row r="154" spans="3:43" ht="13.5" customHeight="1">
      <c r="C154" s="181"/>
      <c r="D154" s="181"/>
      <c r="E154" s="181"/>
      <c r="F154" s="181"/>
      <c r="G154" s="181"/>
      <c r="H154" s="181"/>
      <c r="I154" s="181"/>
      <c r="J154" s="181"/>
      <c r="K154" s="181"/>
      <c r="L154" s="181"/>
      <c r="M154" s="181"/>
      <c r="N154" s="181"/>
      <c r="O154" s="181"/>
      <c r="P154" s="181"/>
      <c r="Q154" s="181"/>
      <c r="R154" s="181"/>
      <c r="S154" s="123"/>
    </row>
    <row r="155" spans="3:43" ht="30" customHeight="1">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row>
    <row r="156" spans="3:43" ht="30" customHeight="1">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row>
    <row r="157" spans="3:43" ht="30" customHeight="1">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row>
    <row r="158" spans="3:43" ht="15.75" customHeight="1">
      <c r="C158" s="99"/>
      <c r="D158" s="99"/>
      <c r="E158" s="99"/>
      <c r="F158" s="99"/>
      <c r="G158" s="99"/>
      <c r="H158" s="99"/>
      <c r="I158" s="99"/>
      <c r="J158" s="99"/>
      <c r="K158" s="99"/>
      <c r="L158" s="99"/>
      <c r="M158" s="99"/>
    </row>
    <row r="159" spans="3:43" s="17" customFormat="1" ht="39" customHeight="1">
      <c r="C159" s="124"/>
      <c r="D159" s="231" t="s">
        <v>270</v>
      </c>
      <c r="E159" s="231"/>
      <c r="F159" s="231"/>
      <c r="G159" s="231"/>
      <c r="H159" s="231"/>
      <c r="I159" s="231"/>
      <c r="J159" s="231"/>
      <c r="K159" s="231"/>
      <c r="L159" s="231"/>
      <c r="M159" s="231"/>
      <c r="N159" s="231"/>
      <c r="O159" s="231"/>
      <c r="P159" s="231"/>
      <c r="Q159" s="231"/>
      <c r="R159" s="231"/>
      <c r="S159" s="125"/>
      <c r="T159" s="126"/>
      <c r="U159" s="290"/>
      <c r="V159" s="291"/>
      <c r="W159" s="16"/>
      <c r="X159" s="16"/>
      <c r="AC159" s="18"/>
      <c r="AG159" s="51"/>
      <c r="AO159" s="65"/>
      <c r="AP159" s="65"/>
      <c r="AQ159" s="65"/>
    </row>
    <row r="160" spans="3:43" ht="39" customHeight="1">
      <c r="C160" s="124"/>
      <c r="D160" s="231"/>
      <c r="E160" s="231"/>
      <c r="F160" s="231"/>
      <c r="G160" s="231"/>
      <c r="H160" s="231"/>
      <c r="I160" s="231"/>
      <c r="J160" s="231"/>
      <c r="K160" s="231"/>
      <c r="L160" s="231"/>
      <c r="M160" s="231"/>
      <c r="N160" s="231"/>
      <c r="O160" s="231"/>
      <c r="P160" s="231"/>
      <c r="Q160" s="231"/>
      <c r="R160" s="231"/>
      <c r="S160" s="125"/>
      <c r="T160" s="15"/>
      <c r="U160" s="292"/>
      <c r="V160" s="293"/>
      <c r="Y160" s="24"/>
      <c r="Z160" s="24"/>
      <c r="AA160" s="24"/>
      <c r="AB160" s="24"/>
      <c r="AC160" s="25"/>
      <c r="AD160" s="24"/>
      <c r="AE160" s="24"/>
      <c r="AF160" s="24"/>
      <c r="AG160" s="24"/>
      <c r="AH160" s="24"/>
      <c r="AI160" s="24"/>
      <c r="AJ160" s="26"/>
      <c r="AK160" s="26"/>
      <c r="AL160" s="26"/>
      <c r="AM160" s="26"/>
      <c r="AN160" s="26"/>
      <c r="AO160" s="66"/>
      <c r="AP160" s="66"/>
    </row>
    <row r="161" spans="3:43" ht="15.75" customHeight="1">
      <c r="E161" s="1" t="s">
        <v>13</v>
      </c>
    </row>
    <row r="162" spans="3:43" ht="10.5" customHeight="1">
      <c r="C162" s="26"/>
    </row>
    <row r="163" spans="3:43" s="17" customFormat="1" ht="92.25" customHeight="1">
      <c r="C163" s="178" t="s">
        <v>275</v>
      </c>
      <c r="D163" s="179"/>
      <c r="E163" s="180"/>
      <c r="F163" s="169"/>
      <c r="G163" s="169"/>
      <c r="H163" s="169"/>
      <c r="I163" s="16"/>
      <c r="J163" s="294" t="s">
        <v>290</v>
      </c>
      <c r="K163" s="294"/>
      <c r="L163" s="294"/>
      <c r="M163" s="294"/>
      <c r="N163" s="294"/>
      <c r="O163" s="16"/>
      <c r="P163" s="16"/>
      <c r="Q163" s="288" t="s">
        <v>134</v>
      </c>
      <c r="R163" s="288"/>
      <c r="S163" s="288"/>
      <c r="T163" s="288"/>
      <c r="U163" s="288"/>
      <c r="V163" s="16"/>
      <c r="W163" s="88"/>
      <c r="X163" s="16"/>
      <c r="AC163" s="18"/>
      <c r="AG163" s="51"/>
      <c r="AO163" s="65"/>
      <c r="AP163" s="65"/>
      <c r="AQ163" s="65"/>
    </row>
    <row r="164" spans="3:43" ht="8.25" customHeight="1">
      <c r="E164" s="41"/>
      <c r="L164" s="41"/>
    </row>
    <row r="165" spans="3:43" s="43" customFormat="1" ht="18.75" customHeight="1">
      <c r="C165" s="252" t="s">
        <v>169</v>
      </c>
      <c r="D165" s="252"/>
      <c r="E165" s="252"/>
      <c r="F165" s="252"/>
      <c r="G165" s="252"/>
      <c r="H165" s="252"/>
      <c r="J165" s="289" t="s">
        <v>127</v>
      </c>
      <c r="K165" s="289"/>
      <c r="L165" s="289"/>
      <c r="M165" s="289"/>
      <c r="P165" s="127"/>
      <c r="Q165" s="288" t="s">
        <v>135</v>
      </c>
      <c r="R165" s="288"/>
      <c r="S165" s="288"/>
      <c r="T165" s="288"/>
      <c r="U165" s="288"/>
      <c r="V165" s="128"/>
      <c r="W165" s="248"/>
      <c r="X165" s="129"/>
      <c r="AC165" s="42"/>
      <c r="AG165" s="55"/>
      <c r="AO165" s="73"/>
      <c r="AP165" s="73"/>
      <c r="AQ165" s="73"/>
    </row>
    <row r="166" spans="3:43" ht="25.5" customHeight="1">
      <c r="C166" s="225" t="s">
        <v>277</v>
      </c>
      <c r="D166" s="225"/>
      <c r="E166" s="225"/>
      <c r="F166" s="225"/>
      <c r="G166" s="225"/>
      <c r="H166" s="225"/>
      <c r="I166" s="225"/>
      <c r="K166" s="89"/>
      <c r="L166" s="11" t="s">
        <v>128</v>
      </c>
      <c r="M166" s="89"/>
      <c r="N166" s="11" t="s">
        <v>131</v>
      </c>
      <c r="P166" s="130"/>
      <c r="Q166" s="288"/>
      <c r="R166" s="288"/>
      <c r="S166" s="288"/>
      <c r="T166" s="288"/>
      <c r="U166" s="288"/>
      <c r="V166" s="130"/>
      <c r="W166" s="248"/>
      <c r="X166" s="131"/>
    </row>
    <row r="167" spans="3:43" ht="10.5" customHeight="1">
      <c r="C167" s="225"/>
      <c r="D167" s="225"/>
      <c r="E167" s="225"/>
      <c r="F167" s="225"/>
      <c r="G167" s="225"/>
      <c r="H167" s="225"/>
      <c r="I167" s="225"/>
      <c r="L167" s="11"/>
      <c r="N167" s="11"/>
      <c r="P167" s="130"/>
      <c r="Q167" s="288"/>
      <c r="R167" s="288"/>
      <c r="S167" s="288"/>
      <c r="T167" s="288"/>
      <c r="U167" s="288"/>
      <c r="V167" s="130"/>
      <c r="W167" s="248"/>
      <c r="X167" s="130"/>
    </row>
    <row r="168" spans="3:43" ht="25.5" customHeight="1">
      <c r="C168" s="225"/>
      <c r="D168" s="225"/>
      <c r="E168" s="225"/>
      <c r="F168" s="225"/>
      <c r="G168" s="225"/>
      <c r="H168" s="225"/>
      <c r="I168" s="225"/>
      <c r="K168" s="89"/>
      <c r="L168" s="11" t="s">
        <v>129</v>
      </c>
      <c r="M168" s="89"/>
      <c r="N168" s="11" t="s">
        <v>132</v>
      </c>
      <c r="P168" s="130"/>
      <c r="Q168" s="288"/>
      <c r="R168" s="288"/>
      <c r="S168" s="288"/>
      <c r="T168" s="288"/>
      <c r="U168" s="288"/>
      <c r="V168" s="130"/>
      <c r="W168" s="248"/>
      <c r="X168" s="130"/>
    </row>
    <row r="169" spans="3:43" ht="10.5" customHeight="1">
      <c r="C169" s="225"/>
      <c r="D169" s="225"/>
      <c r="E169" s="225"/>
      <c r="F169" s="225"/>
      <c r="G169" s="225"/>
      <c r="H169" s="225"/>
      <c r="I169" s="225"/>
      <c r="L169" s="11"/>
      <c r="N169" s="11"/>
      <c r="P169" s="130"/>
      <c r="Q169" s="132"/>
      <c r="R169" s="132"/>
      <c r="S169" s="132"/>
      <c r="T169" s="132"/>
      <c r="U169" s="132"/>
      <c r="V169" s="130"/>
      <c r="W169" s="133"/>
      <c r="X169" s="130"/>
    </row>
    <row r="170" spans="3:43" ht="25.5" customHeight="1">
      <c r="C170" s="225"/>
      <c r="D170" s="225"/>
      <c r="E170" s="225"/>
      <c r="F170" s="225"/>
      <c r="G170" s="225"/>
      <c r="H170" s="225"/>
      <c r="I170" s="225"/>
      <c r="K170" s="89"/>
      <c r="L170" s="11" t="s">
        <v>130</v>
      </c>
      <c r="M170" s="89"/>
      <c r="N170" s="11" t="s">
        <v>133</v>
      </c>
      <c r="P170" s="130"/>
      <c r="Q170" s="253" t="s">
        <v>268</v>
      </c>
      <c r="R170" s="253"/>
      <c r="S170" s="253"/>
      <c r="T170" s="253"/>
      <c r="U170" s="253"/>
      <c r="V170" s="16"/>
      <c r="W170" s="197"/>
      <c r="X170" s="130"/>
    </row>
    <row r="171" spans="3:43" ht="10.5" customHeight="1">
      <c r="C171" s="225"/>
      <c r="D171" s="225"/>
      <c r="E171" s="225"/>
      <c r="F171" s="225"/>
      <c r="G171" s="225"/>
      <c r="H171" s="225"/>
      <c r="I171" s="225"/>
      <c r="L171" s="11"/>
      <c r="P171" s="130"/>
      <c r="Q171" s="253"/>
      <c r="R171" s="253"/>
      <c r="S171" s="253"/>
      <c r="T171" s="253"/>
      <c r="U171" s="253"/>
      <c r="V171" s="130"/>
      <c r="W171" s="197"/>
      <c r="X171" s="130"/>
    </row>
    <row r="172" spans="3:43" ht="25.5" customHeight="1">
      <c r="C172" s="225"/>
      <c r="D172" s="225"/>
      <c r="E172" s="225"/>
      <c r="F172" s="225"/>
      <c r="G172" s="225"/>
      <c r="H172" s="225"/>
      <c r="I172" s="225"/>
      <c r="J172" s="134"/>
      <c r="K172" s="134"/>
      <c r="L172" s="134"/>
      <c r="M172" s="134"/>
      <c r="P172" s="130"/>
      <c r="Q172" s="253"/>
      <c r="R172" s="253"/>
      <c r="S172" s="253"/>
      <c r="T172" s="253"/>
      <c r="U172" s="253"/>
      <c r="V172" s="130"/>
      <c r="W172" s="197"/>
      <c r="X172" s="130"/>
    </row>
    <row r="173" spans="3:43" ht="10.5" customHeight="1">
      <c r="C173" s="135"/>
      <c r="D173" s="135"/>
      <c r="E173" s="56"/>
      <c r="F173" s="130"/>
      <c r="G173" s="134"/>
      <c r="H173" s="134"/>
      <c r="I173" s="134"/>
      <c r="J173" s="134"/>
      <c r="K173" s="134"/>
      <c r="L173" s="134"/>
      <c r="M173" s="134"/>
      <c r="Q173" s="130"/>
      <c r="R173" s="136"/>
      <c r="S173" s="136"/>
      <c r="T173" s="136"/>
      <c r="U173" s="136"/>
      <c r="V173" s="130"/>
      <c r="W173" s="133"/>
    </row>
    <row r="174" spans="3:43" ht="25.5" customHeight="1">
      <c r="C174" s="320" t="s">
        <v>287</v>
      </c>
      <c r="D174" s="320"/>
      <c r="E174" s="320"/>
      <c r="F174" s="320"/>
      <c r="G174" s="320"/>
      <c r="H174" s="320"/>
      <c r="I174" s="320"/>
      <c r="J174" s="320"/>
      <c r="K174" s="222"/>
      <c r="L174" s="223"/>
      <c r="M174" s="134"/>
      <c r="N174" s="254" t="s">
        <v>267</v>
      </c>
      <c r="O174" s="255"/>
      <c r="P174" s="255"/>
      <c r="Q174" s="255"/>
      <c r="R174" s="255"/>
      <c r="S174" s="255"/>
      <c r="T174" s="255"/>
      <c r="U174" s="255"/>
      <c r="V174" s="255"/>
      <c r="W174" s="255"/>
      <c r="X174" s="256"/>
    </row>
    <row r="175" spans="3:43" ht="10.5" customHeight="1">
      <c r="C175" s="137" t="s">
        <v>13</v>
      </c>
      <c r="D175" s="138"/>
      <c r="E175" s="138"/>
      <c r="F175" s="138"/>
      <c r="G175" s="138"/>
      <c r="H175" s="138"/>
      <c r="I175" s="138"/>
      <c r="J175" s="138"/>
      <c r="N175" s="257"/>
      <c r="O175" s="258"/>
      <c r="P175" s="258"/>
      <c r="Q175" s="258"/>
      <c r="R175" s="258"/>
      <c r="S175" s="258"/>
      <c r="T175" s="258"/>
      <c r="U175" s="258"/>
      <c r="V175" s="258"/>
      <c r="W175" s="258"/>
      <c r="X175" s="259"/>
    </row>
    <row r="176" spans="3:43" ht="23.25" customHeight="1">
      <c r="C176" s="320" t="s">
        <v>288</v>
      </c>
      <c r="D176" s="320"/>
      <c r="E176" s="320"/>
      <c r="F176" s="320"/>
      <c r="G176" s="320"/>
      <c r="H176" s="320"/>
      <c r="I176" s="320"/>
      <c r="J176" s="320"/>
      <c r="K176" s="222"/>
      <c r="L176" s="223"/>
      <c r="N176" s="260"/>
      <c r="O176" s="261"/>
      <c r="P176" s="261"/>
      <c r="Q176" s="261"/>
      <c r="R176" s="261"/>
      <c r="S176" s="261"/>
      <c r="T176" s="261"/>
      <c r="U176" s="261"/>
      <c r="V176" s="261"/>
      <c r="W176" s="261"/>
      <c r="X176" s="262"/>
    </row>
    <row r="177" spans="3:43" ht="18.75" customHeight="1">
      <c r="C177" s="138"/>
      <c r="D177" s="138"/>
      <c r="E177" s="138"/>
      <c r="F177" s="138"/>
      <c r="G177" s="138"/>
      <c r="H177" s="138"/>
      <c r="I177" s="138"/>
      <c r="J177" s="138"/>
    </row>
    <row r="178" spans="3:43" ht="10.5" customHeight="1">
      <c r="D178" s="288" t="s">
        <v>147</v>
      </c>
      <c r="E178" s="288"/>
      <c r="F178" s="288"/>
      <c r="G178" s="288"/>
      <c r="H178" s="288"/>
      <c r="I178" s="16"/>
      <c r="J178" s="248"/>
      <c r="K178" s="248"/>
      <c r="L178" s="248"/>
      <c r="O178" s="288" t="s">
        <v>148</v>
      </c>
      <c r="P178" s="288"/>
      <c r="Q178" s="288"/>
      <c r="R178" s="288"/>
      <c r="S178" s="288"/>
      <c r="T178" s="16"/>
      <c r="U178" s="248"/>
      <c r="V178" s="248"/>
      <c r="W178" s="248"/>
    </row>
    <row r="179" spans="3:43" ht="18.75" customHeight="1">
      <c r="D179" s="288"/>
      <c r="E179" s="288"/>
      <c r="F179" s="288"/>
      <c r="G179" s="288"/>
      <c r="H179" s="288"/>
      <c r="I179" s="130"/>
      <c r="J179" s="248"/>
      <c r="K179" s="248"/>
      <c r="L179" s="248"/>
      <c r="O179" s="288"/>
      <c r="P179" s="288"/>
      <c r="Q179" s="288"/>
      <c r="R179" s="288"/>
      <c r="S179" s="288"/>
      <c r="T179" s="130"/>
      <c r="U179" s="248"/>
      <c r="V179" s="248"/>
      <c r="W179" s="248"/>
    </row>
    <row r="180" spans="3:43" ht="10.5" customHeight="1">
      <c r="D180" s="288"/>
      <c r="E180" s="288"/>
      <c r="F180" s="288"/>
      <c r="G180" s="288"/>
      <c r="H180" s="288"/>
      <c r="I180" s="130"/>
      <c r="J180" s="248"/>
      <c r="K180" s="248"/>
      <c r="L180" s="248"/>
      <c r="O180" s="288"/>
      <c r="P180" s="288"/>
      <c r="Q180" s="288"/>
      <c r="R180" s="288"/>
      <c r="S180" s="288"/>
      <c r="T180" s="130"/>
      <c r="U180" s="248"/>
      <c r="V180" s="248"/>
      <c r="W180" s="248"/>
    </row>
    <row r="181" spans="3:43" ht="18.75" customHeight="1">
      <c r="D181" s="288"/>
      <c r="E181" s="288"/>
      <c r="F181" s="288"/>
      <c r="G181" s="288"/>
      <c r="H181" s="288"/>
      <c r="I181" s="130"/>
      <c r="J181" s="248"/>
      <c r="K181" s="248"/>
      <c r="L181" s="248"/>
      <c r="O181" s="288"/>
      <c r="P181" s="288"/>
      <c r="Q181" s="288"/>
      <c r="R181" s="288"/>
      <c r="S181" s="288"/>
      <c r="T181" s="130"/>
      <c r="U181" s="248"/>
      <c r="V181" s="248"/>
      <c r="W181" s="248"/>
    </row>
    <row r="182" spans="3:43" ht="10.5" customHeight="1"/>
    <row r="183" spans="3:43" ht="26.25" customHeight="1">
      <c r="K183" s="111"/>
      <c r="L183" s="175" t="s">
        <v>39</v>
      </c>
      <c r="M183" s="175"/>
      <c r="N183" s="175"/>
      <c r="P183" s="175" t="s">
        <v>138</v>
      </c>
      <c r="Q183" s="175"/>
      <c r="R183" s="175"/>
      <c r="S183" s="175"/>
      <c r="T183" s="310" t="s">
        <v>295</v>
      </c>
      <c r="U183" s="310"/>
      <c r="V183" s="310"/>
      <c r="W183" s="310"/>
      <c r="X183" s="310"/>
    </row>
    <row r="184" spans="3:43" ht="14.25" customHeight="1">
      <c r="C184" s="99"/>
      <c r="D184" s="99"/>
      <c r="E184" s="99"/>
      <c r="F184" s="224" t="s">
        <v>278</v>
      </c>
      <c r="G184" s="224"/>
      <c r="H184" s="224"/>
      <c r="I184" s="224"/>
      <c r="J184" s="224"/>
      <c r="K184" s="139"/>
      <c r="L184" s="99"/>
      <c r="M184" s="99"/>
      <c r="T184" s="310"/>
      <c r="U184" s="310"/>
      <c r="V184" s="310"/>
      <c r="W184" s="310"/>
      <c r="X184" s="310"/>
      <c r="Y184" s="45"/>
      <c r="Z184" s="45"/>
      <c r="AA184" s="45"/>
      <c r="AB184" s="45"/>
      <c r="AC184" s="45"/>
      <c r="AD184" s="45"/>
      <c r="AE184" s="45"/>
    </row>
    <row r="185" spans="3:43" ht="39" customHeight="1">
      <c r="C185" s="246" t="s">
        <v>139</v>
      </c>
      <c r="D185" s="246"/>
      <c r="E185" s="246"/>
      <c r="F185" s="224"/>
      <c r="G185" s="224"/>
      <c r="H185" s="224"/>
      <c r="I185" s="224"/>
      <c r="J185" s="224"/>
      <c r="K185" s="139"/>
      <c r="L185" s="263" t="s">
        <v>13</v>
      </c>
      <c r="M185" s="263"/>
      <c r="N185" s="263"/>
      <c r="O185" s="140"/>
      <c r="P185" s="247" t="s">
        <v>13</v>
      </c>
      <c r="Q185" s="247"/>
      <c r="R185" s="247"/>
      <c r="S185" s="247"/>
      <c r="T185" s="310"/>
      <c r="U185" s="310"/>
      <c r="V185" s="310"/>
      <c r="W185" s="310"/>
      <c r="X185" s="310"/>
    </row>
    <row r="186" spans="3:43" ht="14.25" customHeight="1">
      <c r="C186" s="99"/>
      <c r="D186" s="99"/>
      <c r="E186" s="99"/>
      <c r="F186" s="224"/>
      <c r="G186" s="224"/>
      <c r="H186" s="224"/>
      <c r="I186" s="224"/>
      <c r="J186" s="224"/>
      <c r="K186" s="139"/>
      <c r="L186" s="99"/>
      <c r="M186" s="99"/>
      <c r="T186" s="310"/>
      <c r="U186" s="310"/>
      <c r="V186" s="310"/>
      <c r="W186" s="310"/>
      <c r="X186" s="310"/>
    </row>
    <row r="187" spans="3:43" ht="10.5" customHeight="1">
      <c r="D187" s="141"/>
      <c r="E187" s="141"/>
      <c r="F187" s="141"/>
      <c r="G187" s="141"/>
      <c r="H187" s="141"/>
      <c r="I187" s="45"/>
      <c r="J187" s="15"/>
      <c r="T187" s="310"/>
      <c r="U187" s="310"/>
      <c r="V187" s="310"/>
      <c r="W187" s="310"/>
      <c r="X187" s="310"/>
    </row>
    <row r="188" spans="3:43" ht="39" customHeight="1">
      <c r="C188" s="246" t="s">
        <v>140</v>
      </c>
      <c r="D188" s="246"/>
      <c r="E188" s="246"/>
      <c r="F188" s="297" t="s">
        <v>141</v>
      </c>
      <c r="G188" s="297"/>
      <c r="H188" s="297"/>
      <c r="I188" s="297"/>
      <c r="J188" s="297"/>
      <c r="L188" s="263" t="s">
        <v>13</v>
      </c>
      <c r="M188" s="263"/>
      <c r="N188" s="263"/>
      <c r="O188" s="140"/>
      <c r="P188" s="247" t="s">
        <v>13</v>
      </c>
      <c r="Q188" s="247"/>
      <c r="R188" s="247"/>
      <c r="S188" s="247"/>
      <c r="T188" s="310"/>
      <c r="U188" s="310"/>
      <c r="V188" s="310"/>
      <c r="W188" s="310"/>
      <c r="X188" s="310"/>
    </row>
    <row r="189" spans="3:43" ht="18.75" customHeight="1">
      <c r="I189" s="15"/>
      <c r="J189" s="15"/>
    </row>
    <row r="190" spans="3:43" s="17" customFormat="1" ht="30" customHeight="1">
      <c r="C190" s="124"/>
      <c r="D190" s="295" t="s">
        <v>269</v>
      </c>
      <c r="E190" s="295"/>
      <c r="F190" s="295"/>
      <c r="G190" s="295"/>
      <c r="H190" s="295"/>
      <c r="I190" s="295"/>
      <c r="J190" s="295"/>
      <c r="K190" s="295"/>
      <c r="L190" s="295"/>
      <c r="M190" s="295"/>
      <c r="N190" s="295"/>
      <c r="O190" s="295"/>
      <c r="P190" s="295"/>
      <c r="Q190" s="295"/>
      <c r="R190" s="295"/>
      <c r="S190" s="295"/>
      <c r="T190" s="295"/>
      <c r="U190" s="295"/>
      <c r="V190" s="133"/>
      <c r="W190" s="197"/>
      <c r="X190" s="16"/>
      <c r="AC190" s="18"/>
      <c r="AG190" s="51"/>
      <c r="AO190" s="65"/>
      <c r="AP190" s="65"/>
      <c r="AQ190" s="65"/>
    </row>
    <row r="191" spans="3:43" ht="30" customHeight="1">
      <c r="C191" s="124"/>
      <c r="D191" s="295"/>
      <c r="E191" s="295"/>
      <c r="F191" s="295"/>
      <c r="G191" s="295"/>
      <c r="H191" s="295"/>
      <c r="I191" s="295"/>
      <c r="J191" s="295"/>
      <c r="K191" s="295"/>
      <c r="L191" s="295"/>
      <c r="M191" s="295"/>
      <c r="N191" s="295"/>
      <c r="O191" s="295"/>
      <c r="P191" s="295"/>
      <c r="Q191" s="295"/>
      <c r="R191" s="295"/>
      <c r="S191" s="295"/>
      <c r="T191" s="295"/>
      <c r="U191" s="295"/>
      <c r="V191" s="133"/>
      <c r="W191" s="197"/>
      <c r="Y191" s="24"/>
      <c r="Z191" s="24"/>
      <c r="AA191" s="24"/>
      <c r="AB191" s="24"/>
      <c r="AC191" s="25"/>
      <c r="AD191" s="24"/>
      <c r="AE191" s="24"/>
      <c r="AF191" s="24"/>
      <c r="AG191" s="24"/>
      <c r="AH191" s="24"/>
      <c r="AI191" s="24"/>
      <c r="AJ191" s="26"/>
      <c r="AK191" s="26"/>
      <c r="AL191" s="26"/>
      <c r="AM191" s="26"/>
      <c r="AN191" s="26"/>
      <c r="AO191" s="66"/>
      <c r="AP191" s="66"/>
    </row>
    <row r="192" spans="3:43" ht="10.5" customHeight="1"/>
    <row r="193" spans="2:43" ht="18.75" customHeight="1">
      <c r="D193" s="221"/>
      <c r="E193" s="221"/>
      <c r="F193" s="221"/>
      <c r="G193" s="221"/>
      <c r="H193" s="221"/>
      <c r="I193" s="221"/>
      <c r="J193" s="221"/>
      <c r="K193" s="221"/>
      <c r="L193" s="221"/>
      <c r="M193" s="221"/>
      <c r="N193" s="221"/>
      <c r="O193" s="221"/>
      <c r="P193" s="221"/>
      <c r="Q193" s="221"/>
      <c r="R193" s="221"/>
      <c r="S193" s="221"/>
      <c r="T193" s="221"/>
      <c r="U193" s="221"/>
      <c r="V193" s="221"/>
    </row>
    <row r="194" spans="2:43" ht="10.5" customHeight="1">
      <c r="D194" s="221"/>
      <c r="E194" s="221"/>
      <c r="F194" s="221"/>
      <c r="G194" s="221"/>
      <c r="H194" s="221"/>
      <c r="I194" s="221"/>
      <c r="J194" s="221"/>
      <c r="K194" s="221"/>
      <c r="L194" s="221"/>
      <c r="M194" s="221"/>
      <c r="N194" s="221"/>
      <c r="O194" s="221"/>
      <c r="P194" s="221"/>
      <c r="Q194" s="221"/>
      <c r="R194" s="221"/>
      <c r="S194" s="221"/>
      <c r="T194" s="221"/>
      <c r="U194" s="221"/>
      <c r="V194" s="221"/>
    </row>
    <row r="195" spans="2:43" ht="18.75" customHeight="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row>
    <row r="196" spans="2:43" ht="24.6">
      <c r="B196" s="15"/>
      <c r="C196" s="242" t="s">
        <v>153</v>
      </c>
      <c r="D196" s="243"/>
      <c r="E196" s="243"/>
      <c r="F196" s="243"/>
      <c r="G196" s="243"/>
      <c r="H196" s="243"/>
      <c r="I196" s="243"/>
      <c r="J196" s="243"/>
      <c r="K196" s="243"/>
      <c r="L196" s="243"/>
      <c r="M196" s="243"/>
      <c r="N196" s="243"/>
      <c r="O196" s="243"/>
      <c r="P196" s="243"/>
      <c r="Q196" s="243"/>
      <c r="R196" s="243"/>
      <c r="S196" s="243"/>
      <c r="T196" s="243"/>
      <c r="U196" s="243"/>
      <c r="V196" s="243"/>
      <c r="W196" s="243"/>
      <c r="X196" s="243"/>
      <c r="AJ196" s="15"/>
      <c r="AK196" s="15"/>
      <c r="AL196" s="15"/>
      <c r="AM196" s="15"/>
      <c r="AN196" s="15"/>
      <c r="AO196" s="69"/>
      <c r="AP196" s="69"/>
    </row>
    <row r="197" spans="2:43" ht="3.75" customHeight="1">
      <c r="C197" s="98"/>
      <c r="D197" s="98"/>
      <c r="E197" s="98"/>
      <c r="F197" s="98"/>
      <c r="G197" s="98"/>
      <c r="H197" s="98"/>
      <c r="I197" s="98"/>
      <c r="J197" s="98"/>
      <c r="K197" s="98"/>
      <c r="L197" s="98"/>
      <c r="M197" s="98"/>
      <c r="N197" s="98"/>
      <c r="O197" s="98"/>
      <c r="P197" s="98"/>
      <c r="Q197" s="98"/>
      <c r="R197" s="98"/>
      <c r="S197" s="98"/>
      <c r="T197" s="98"/>
      <c r="U197" s="98"/>
      <c r="V197" s="98"/>
      <c r="W197" s="98"/>
      <c r="X197" s="98"/>
      <c r="AJ197" s="15"/>
      <c r="AK197" s="15"/>
      <c r="AL197" s="15"/>
      <c r="AM197" s="15"/>
      <c r="AN197" s="15"/>
      <c r="AO197" s="69"/>
      <c r="AP197" s="69"/>
    </row>
    <row r="198" spans="2:43" ht="18.600000000000001" thickBot="1">
      <c r="AJ198" s="15"/>
      <c r="AK198" s="15"/>
      <c r="AL198" s="15"/>
      <c r="AM198" s="15"/>
      <c r="AN198" s="15"/>
      <c r="AO198" s="69"/>
      <c r="AP198" s="69"/>
    </row>
    <row r="199" spans="2:43" s="17" customFormat="1" ht="31.5" customHeight="1">
      <c r="C199" s="325" t="s">
        <v>40</v>
      </c>
      <c r="D199" s="326"/>
      <c r="E199" s="326"/>
      <c r="F199" s="326"/>
      <c r="G199" s="326"/>
      <c r="H199" s="326"/>
      <c r="I199" s="326"/>
      <c r="J199" s="326"/>
      <c r="K199" s="326"/>
      <c r="L199" s="143"/>
      <c r="M199" s="144"/>
      <c r="N199" s="175" t="s">
        <v>279</v>
      </c>
      <c r="O199" s="175"/>
      <c r="P199" s="175"/>
      <c r="Q199" s="175"/>
      <c r="R199" s="175"/>
      <c r="S199" s="175"/>
      <c r="T199" s="175"/>
      <c r="U199" s="175"/>
      <c r="V199" s="175"/>
      <c r="W199" s="111"/>
      <c r="X199" s="46"/>
      <c r="AC199" s="18"/>
      <c r="AG199" s="51"/>
      <c r="AO199" s="65"/>
      <c r="AP199" s="65"/>
      <c r="AQ199" s="65"/>
    </row>
    <row r="200" spans="2:43" ht="6" customHeight="1" thickBot="1">
      <c r="C200" s="145"/>
      <c r="D200" s="59"/>
      <c r="E200" s="59"/>
      <c r="F200" s="59"/>
      <c r="G200" s="59"/>
      <c r="H200" s="59"/>
      <c r="I200" s="59"/>
      <c r="J200" s="59"/>
      <c r="K200" s="59"/>
      <c r="L200" s="146"/>
      <c r="M200" s="44"/>
      <c r="N200" s="44"/>
      <c r="O200" s="44"/>
      <c r="P200" s="44"/>
      <c r="Q200" s="44"/>
      <c r="R200" s="44"/>
      <c r="S200" s="59"/>
      <c r="U200" s="164"/>
      <c r="V200" s="164"/>
      <c r="W200" s="164"/>
      <c r="X200" s="164"/>
      <c r="Y200" s="15"/>
      <c r="Z200" s="15"/>
      <c r="AA200" s="15"/>
      <c r="AB200" s="15"/>
      <c r="AC200" s="47"/>
      <c r="AD200" s="15"/>
      <c r="AE200" s="15"/>
      <c r="AF200" s="15"/>
      <c r="AG200" s="22"/>
      <c r="AH200" s="15"/>
      <c r="AI200" s="15"/>
      <c r="AJ200" s="15"/>
      <c r="AK200" s="15"/>
    </row>
    <row r="201" spans="2:43" s="17" customFormat="1" ht="38.25" customHeight="1" thickTop="1" thickBot="1">
      <c r="C201" s="90"/>
      <c r="D201" s="147"/>
      <c r="E201" s="321" t="s">
        <v>41</v>
      </c>
      <c r="F201" s="321"/>
      <c r="G201" s="321"/>
      <c r="H201" s="321"/>
      <c r="I201" s="321"/>
      <c r="J201" s="147"/>
      <c r="K201" s="147"/>
      <c r="L201" s="148"/>
      <c r="M201" s="144"/>
      <c r="N201" s="329">
        <f>+N248</f>
        <v>0</v>
      </c>
      <c r="O201" s="330"/>
      <c r="P201" s="330"/>
      <c r="Q201" s="330"/>
      <c r="R201" s="330"/>
      <c r="S201" s="331"/>
      <c r="T201" s="337" t="s">
        <v>291</v>
      </c>
      <c r="U201" s="338"/>
      <c r="V201" s="338"/>
      <c r="W201" s="338"/>
      <c r="X201" s="338"/>
      <c r="Y201" s="56"/>
      <c r="AC201" s="18"/>
      <c r="AG201" s="51"/>
      <c r="AO201" s="65"/>
      <c r="AP201" s="65"/>
      <c r="AQ201" s="65"/>
    </row>
    <row r="202" spans="2:43" ht="6" customHeight="1" thickTop="1" thickBot="1">
      <c r="C202" s="145"/>
      <c r="D202" s="59"/>
      <c r="E202" s="60"/>
      <c r="F202" s="60"/>
      <c r="G202" s="60"/>
      <c r="H202" s="60"/>
      <c r="I202" s="60"/>
      <c r="J202" s="59"/>
      <c r="K202" s="59"/>
      <c r="L202" s="146"/>
      <c r="M202" s="44"/>
      <c r="N202" s="163"/>
      <c r="O202" s="163"/>
      <c r="P202" s="163"/>
      <c r="Q202" s="163"/>
      <c r="R202" s="163"/>
      <c r="S202" s="163"/>
      <c r="T202" s="165"/>
      <c r="U202" s="165"/>
      <c r="V202" s="165"/>
      <c r="W202" s="165"/>
      <c r="X202" s="165"/>
      <c r="Y202" s="41"/>
    </row>
    <row r="203" spans="2:43" s="17" customFormat="1" ht="38.25" customHeight="1" thickTop="1" thickBot="1">
      <c r="C203" s="90"/>
      <c r="D203" s="147"/>
      <c r="E203" s="135" t="s">
        <v>42</v>
      </c>
      <c r="F203" s="135"/>
      <c r="G203" s="135"/>
      <c r="H203" s="135"/>
      <c r="I203" s="135"/>
      <c r="J203" s="135"/>
      <c r="K203" s="147"/>
      <c r="L203" s="148"/>
      <c r="M203" s="144"/>
      <c r="N203" s="332">
        <f>+N205+N207+N209+N211+N213</f>
        <v>0</v>
      </c>
      <c r="O203" s="333"/>
      <c r="P203" s="333"/>
      <c r="Q203" s="333"/>
      <c r="R203" s="333"/>
      <c r="S203" s="334"/>
      <c r="T203" s="335" t="s">
        <v>293</v>
      </c>
      <c r="U203" s="336"/>
      <c r="V203" s="336"/>
      <c r="W203" s="336"/>
      <c r="X203" s="336"/>
      <c r="AC203" s="18"/>
      <c r="AG203" s="51"/>
      <c r="AO203" s="65"/>
      <c r="AP203" s="65"/>
      <c r="AQ203" s="65"/>
    </row>
    <row r="204" spans="2:43" ht="6" customHeight="1" thickTop="1">
      <c r="C204" s="145"/>
      <c r="D204" s="59"/>
      <c r="E204" s="60"/>
      <c r="F204" s="60"/>
      <c r="G204" s="60"/>
      <c r="H204" s="60"/>
      <c r="I204" s="60"/>
      <c r="J204" s="59"/>
      <c r="K204" s="59"/>
      <c r="L204" s="146"/>
      <c r="M204" s="44"/>
    </row>
    <row r="205" spans="2:43" s="17" customFormat="1" ht="31.5" customHeight="1">
      <c r="C205" s="90"/>
      <c r="D205" s="147"/>
      <c r="E205" s="321" t="s">
        <v>156</v>
      </c>
      <c r="F205" s="321"/>
      <c r="G205" s="321"/>
      <c r="H205" s="321"/>
      <c r="I205" s="321"/>
      <c r="J205" s="321"/>
      <c r="K205" s="321"/>
      <c r="L205" s="322"/>
      <c r="M205" s="144"/>
      <c r="N205" s="314">
        <v>0</v>
      </c>
      <c r="O205" s="315"/>
      <c r="P205" s="315"/>
      <c r="Q205" s="316"/>
      <c r="R205" s="311" t="s">
        <v>154</v>
      </c>
      <c r="S205" s="312"/>
      <c r="T205" s="312"/>
      <c r="U205" s="312"/>
      <c r="V205" s="312"/>
      <c r="W205" s="312"/>
      <c r="X205" s="312"/>
      <c r="AC205" s="18"/>
      <c r="AG205" s="51"/>
      <c r="AO205" s="65"/>
      <c r="AP205" s="65"/>
      <c r="AQ205" s="65"/>
    </row>
    <row r="206" spans="2:43" ht="6" customHeight="1">
      <c r="C206" s="145"/>
      <c r="D206" s="59"/>
      <c r="E206" s="60"/>
      <c r="F206" s="60"/>
      <c r="G206" s="60"/>
      <c r="H206" s="60"/>
      <c r="I206" s="60"/>
      <c r="J206" s="59"/>
      <c r="K206" s="59"/>
      <c r="L206" s="146"/>
      <c r="M206" s="44"/>
      <c r="N206" s="149" t="s">
        <v>13</v>
      </c>
      <c r="O206" s="149"/>
      <c r="P206" s="149"/>
      <c r="Q206" s="149"/>
      <c r="R206" s="44"/>
      <c r="S206" s="44"/>
      <c r="T206" s="44"/>
      <c r="U206" s="44"/>
      <c r="V206" s="44"/>
      <c r="W206" s="44"/>
      <c r="X206" s="44"/>
    </row>
    <row r="207" spans="2:43" s="17" customFormat="1" ht="31.5" customHeight="1">
      <c r="C207" s="90"/>
      <c r="D207" s="147"/>
      <c r="E207" s="135" t="s">
        <v>43</v>
      </c>
      <c r="F207" s="135"/>
      <c r="G207" s="135"/>
      <c r="H207" s="135"/>
      <c r="I207" s="135"/>
      <c r="J207" s="147"/>
      <c r="K207" s="147"/>
      <c r="L207" s="148"/>
      <c r="M207" s="144"/>
      <c r="N207" s="314">
        <v>0</v>
      </c>
      <c r="O207" s="315"/>
      <c r="P207" s="315"/>
      <c r="Q207" s="316"/>
      <c r="R207" s="311" t="s">
        <v>155</v>
      </c>
      <c r="S207" s="312"/>
      <c r="T207" s="312"/>
      <c r="U207" s="312"/>
      <c r="V207" s="312"/>
      <c r="W207" s="312"/>
      <c r="X207" s="312"/>
      <c r="AC207" s="18"/>
      <c r="AG207" s="51"/>
      <c r="AO207" s="65"/>
      <c r="AP207" s="65"/>
      <c r="AQ207" s="65"/>
    </row>
    <row r="208" spans="2:43" ht="6" customHeight="1">
      <c r="C208" s="145"/>
      <c r="D208" s="59"/>
      <c r="E208" s="60"/>
      <c r="F208" s="60"/>
      <c r="G208" s="60"/>
      <c r="H208" s="60"/>
      <c r="I208" s="60"/>
      <c r="J208" s="59"/>
      <c r="K208" s="59"/>
      <c r="L208" s="146"/>
      <c r="M208" s="44"/>
      <c r="N208" s="149"/>
      <c r="O208" s="149"/>
      <c r="P208" s="149"/>
      <c r="Q208" s="149"/>
      <c r="R208" s="44"/>
      <c r="S208" s="44"/>
      <c r="T208" s="44"/>
      <c r="U208" s="44"/>
      <c r="V208" s="44"/>
      <c r="W208" s="44"/>
      <c r="X208" s="317" t="s">
        <v>98</v>
      </c>
    </row>
    <row r="209" spans="2:44" s="17" customFormat="1" ht="31.5" customHeight="1">
      <c r="C209" s="90"/>
      <c r="D209" s="147"/>
      <c r="E209" s="321" t="s">
        <v>44</v>
      </c>
      <c r="F209" s="321"/>
      <c r="G209" s="321"/>
      <c r="H209" s="321"/>
      <c r="I209" s="321"/>
      <c r="J209" s="321"/>
      <c r="K209" s="321"/>
      <c r="L209" s="322"/>
      <c r="M209" s="144"/>
      <c r="N209" s="314">
        <v>0</v>
      </c>
      <c r="O209" s="315"/>
      <c r="P209" s="315"/>
      <c r="Q209" s="316"/>
      <c r="R209" s="311" t="s">
        <v>97</v>
      </c>
      <c r="S209" s="312"/>
      <c r="T209" s="312"/>
      <c r="U209" s="312"/>
      <c r="V209" s="312"/>
      <c r="W209" s="135"/>
      <c r="X209" s="318"/>
      <c r="Y209" s="49"/>
      <c r="Z209" s="49"/>
      <c r="AA209" s="49"/>
      <c r="AC209" s="18"/>
      <c r="AG209" s="51"/>
      <c r="AO209" s="74"/>
      <c r="AP209" s="74"/>
      <c r="AQ209" s="74"/>
      <c r="AR209" s="75"/>
    </row>
    <row r="210" spans="2:44" ht="6" customHeight="1">
      <c r="C210" s="145"/>
      <c r="D210" s="59"/>
      <c r="E210" s="60"/>
      <c r="F210" s="60"/>
      <c r="G210" s="60"/>
      <c r="H210" s="60"/>
      <c r="I210" s="60"/>
      <c r="J210" s="59"/>
      <c r="K210" s="59"/>
      <c r="L210" s="146"/>
      <c r="M210" s="44"/>
      <c r="N210" s="149"/>
      <c r="O210" s="150"/>
      <c r="P210" s="150"/>
      <c r="Q210" s="150"/>
      <c r="R210" s="46"/>
      <c r="S210" s="46"/>
      <c r="T210" s="46"/>
      <c r="U210" s="46"/>
      <c r="V210" s="46"/>
      <c r="W210" s="46"/>
      <c r="X210" s="318"/>
      <c r="AO210" s="69"/>
      <c r="AP210" s="69"/>
      <c r="AQ210" s="69"/>
      <c r="AR210" s="15"/>
    </row>
    <row r="211" spans="2:44" s="17" customFormat="1" ht="31.5" customHeight="1">
      <c r="C211" s="90"/>
      <c r="D211" s="147"/>
      <c r="E211" s="151" t="s">
        <v>45</v>
      </c>
      <c r="F211" s="151"/>
      <c r="G211" s="151"/>
      <c r="H211" s="151"/>
      <c r="I211" s="151"/>
      <c r="J211" s="152"/>
      <c r="K211" s="152"/>
      <c r="L211" s="153"/>
      <c r="M211" s="154"/>
      <c r="N211" s="314">
        <v>0</v>
      </c>
      <c r="O211" s="315"/>
      <c r="P211" s="315"/>
      <c r="Q211" s="316"/>
      <c r="R211" s="311" t="s">
        <v>96</v>
      </c>
      <c r="S211" s="312"/>
      <c r="T211" s="312"/>
      <c r="U211" s="312"/>
      <c r="V211" s="312"/>
      <c r="W211" s="313"/>
      <c r="X211" s="318"/>
      <c r="AC211" s="18"/>
      <c r="AG211" s="51"/>
      <c r="AO211" s="74"/>
      <c r="AP211" s="74"/>
      <c r="AQ211" s="74"/>
      <c r="AR211" s="75"/>
    </row>
    <row r="212" spans="2:44" ht="6" customHeight="1">
      <c r="C212" s="145"/>
      <c r="D212" s="59"/>
      <c r="E212" s="60"/>
      <c r="F212" s="60"/>
      <c r="G212" s="60"/>
      <c r="H212" s="60"/>
      <c r="I212" s="60"/>
      <c r="J212" s="59"/>
      <c r="K212" s="59"/>
      <c r="L212" s="146"/>
      <c r="M212" s="44"/>
      <c r="N212" s="149"/>
      <c r="O212" s="150"/>
      <c r="P212" s="150"/>
      <c r="Q212" s="150"/>
      <c r="R212" s="46"/>
      <c r="S212" s="46"/>
      <c r="T212" s="46"/>
      <c r="U212" s="46"/>
      <c r="V212" s="46"/>
      <c r="W212" s="46"/>
      <c r="X212" s="318"/>
      <c r="AO212" s="69"/>
      <c r="AP212" s="69"/>
      <c r="AQ212" s="69"/>
      <c r="AR212" s="15"/>
    </row>
    <row r="213" spans="2:44" s="17" customFormat="1" ht="31.5" customHeight="1" thickBot="1">
      <c r="C213" s="91"/>
      <c r="D213" s="155"/>
      <c r="E213" s="323" t="s">
        <v>157</v>
      </c>
      <c r="F213" s="323"/>
      <c r="G213" s="323"/>
      <c r="H213" s="323"/>
      <c r="I213" s="323"/>
      <c r="J213" s="323"/>
      <c r="K213" s="323"/>
      <c r="L213" s="324"/>
      <c r="M213" s="154"/>
      <c r="N213" s="314">
        <v>0</v>
      </c>
      <c r="O213" s="315"/>
      <c r="P213" s="315"/>
      <c r="Q213" s="316"/>
      <c r="R213" s="311" t="s">
        <v>58</v>
      </c>
      <c r="S213" s="312"/>
      <c r="T213" s="312"/>
      <c r="U213" s="312"/>
      <c r="V213" s="312"/>
      <c r="W213" s="313"/>
      <c r="X213" s="319"/>
      <c r="AC213" s="18"/>
      <c r="AG213" s="51"/>
      <c r="AO213" s="74"/>
      <c r="AP213" s="74"/>
      <c r="AQ213" s="71"/>
      <c r="AR213" s="75"/>
    </row>
    <row r="214" spans="2:44" s="17" customFormat="1" ht="31.5" customHeight="1">
      <c r="C214" s="156" t="s">
        <v>13</v>
      </c>
      <c r="D214" s="147"/>
      <c r="E214" s="151"/>
      <c r="F214" s="151"/>
      <c r="G214" s="151"/>
      <c r="H214" s="151"/>
      <c r="I214" s="151"/>
      <c r="J214" s="152"/>
      <c r="K214" s="167" t="s">
        <v>158</v>
      </c>
      <c r="L214" s="167"/>
      <c r="M214" s="167"/>
      <c r="N214" s="167"/>
      <c r="O214" s="167"/>
      <c r="P214" s="167"/>
      <c r="Q214" s="167"/>
      <c r="R214" s="167"/>
      <c r="S214" s="167"/>
      <c r="T214" s="167"/>
      <c r="U214" s="167"/>
      <c r="V214" s="167"/>
      <c r="W214" s="167"/>
      <c r="X214" s="167"/>
      <c r="AC214" s="18"/>
      <c r="AG214" s="51"/>
      <c r="AO214" s="74"/>
      <c r="AP214" s="76"/>
      <c r="AQ214" s="76"/>
      <c r="AR214" s="75"/>
    </row>
    <row r="215" spans="2:44" ht="3.75" customHeight="1">
      <c r="C215" s="98"/>
      <c r="D215" s="98"/>
      <c r="E215" s="98"/>
      <c r="F215" s="98"/>
      <c r="G215" s="98"/>
      <c r="H215" s="98"/>
      <c r="I215" s="98"/>
      <c r="J215" s="98"/>
      <c r="K215" s="98"/>
      <c r="L215" s="98"/>
      <c r="M215" s="98"/>
      <c r="N215" s="98"/>
      <c r="O215" s="98"/>
      <c r="P215" s="98"/>
      <c r="Q215" s="98"/>
      <c r="R215" s="98"/>
      <c r="S215" s="98"/>
      <c r="T215" s="98"/>
      <c r="U215" s="98"/>
      <c r="V215" s="98"/>
      <c r="W215" s="98"/>
      <c r="X215" s="98"/>
      <c r="AO215" s="69"/>
      <c r="AP215" s="69"/>
      <c r="AQ215" s="69"/>
      <c r="AR215" s="15"/>
    </row>
    <row r="216" spans="2:44" ht="18.600000000000001" thickBot="1">
      <c r="AO216" s="69"/>
      <c r="AP216" s="71"/>
      <c r="AQ216" s="71"/>
      <c r="AR216" s="15"/>
    </row>
    <row r="217" spans="2:44" ht="31.5" customHeight="1">
      <c r="B217" s="15"/>
      <c r="C217" s="174" t="s">
        <v>276</v>
      </c>
      <c r="D217" s="174"/>
      <c r="E217" s="174"/>
      <c r="F217" s="174"/>
      <c r="G217" s="174"/>
      <c r="H217" s="174"/>
      <c r="I217" s="174"/>
      <c r="J217" s="174"/>
      <c r="K217" s="174"/>
      <c r="L217" s="174"/>
      <c r="M217" s="174"/>
      <c r="N217" s="174"/>
      <c r="O217" s="174"/>
      <c r="P217" s="174"/>
      <c r="Q217" s="174"/>
      <c r="R217" s="174"/>
      <c r="S217" s="174"/>
      <c r="T217" s="174"/>
      <c r="U217" s="174"/>
      <c r="V217" s="174"/>
      <c r="W217" s="174"/>
      <c r="X217" s="174"/>
      <c r="AO217" s="77"/>
      <c r="AP217" s="78"/>
      <c r="AQ217" s="78"/>
      <c r="AR217" s="15"/>
    </row>
    <row r="218" spans="2:44" s="44" customFormat="1" ht="11.25" customHeight="1">
      <c r="C218" s="296" t="s">
        <v>13</v>
      </c>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50"/>
      <c r="Z218" s="50"/>
      <c r="AA218" s="50"/>
      <c r="AB218" s="50"/>
      <c r="AC218" s="25"/>
      <c r="AD218" s="50"/>
      <c r="AE218" s="50"/>
      <c r="AF218" s="50"/>
      <c r="AG218" s="24"/>
      <c r="AH218" s="50"/>
      <c r="AI218" s="50"/>
      <c r="AJ218" s="48"/>
      <c r="AK218" s="48"/>
      <c r="AL218" s="48"/>
      <c r="AM218" s="48"/>
      <c r="AN218" s="48"/>
      <c r="AO218" s="79"/>
      <c r="AP218" s="80"/>
      <c r="AQ218" s="69"/>
      <c r="AR218" s="59"/>
    </row>
    <row r="219" spans="2:44" s="44" customFormat="1" ht="7.5" customHeight="1">
      <c r="U219" s="19"/>
      <c r="V219" s="19"/>
      <c r="W219" s="19"/>
      <c r="AC219" s="57"/>
      <c r="AG219" s="19"/>
      <c r="AO219" s="77"/>
      <c r="AP219" s="69"/>
      <c r="AQ219" s="69"/>
      <c r="AR219" s="59"/>
    </row>
    <row r="220" spans="2:44" s="46" customFormat="1" ht="43.5" customHeight="1">
      <c r="C220" s="175" t="s">
        <v>41</v>
      </c>
      <c r="D220" s="175"/>
      <c r="E220" s="175"/>
      <c r="F220" s="175"/>
      <c r="G220" s="175"/>
      <c r="H220" s="175"/>
      <c r="I220" s="175"/>
      <c r="J220" s="175"/>
      <c r="K220" s="175"/>
      <c r="L220" s="175"/>
      <c r="M220" s="144"/>
      <c r="N220" s="177">
        <v>0</v>
      </c>
      <c r="O220" s="177"/>
      <c r="P220" s="177"/>
      <c r="Q220" s="177"/>
      <c r="R220" s="177"/>
      <c r="S220" s="177"/>
      <c r="T220" s="177"/>
      <c r="U220" s="177"/>
      <c r="V220" s="168" t="s">
        <v>74</v>
      </c>
      <c r="W220" s="168"/>
      <c r="AC220" s="18"/>
      <c r="AG220" s="51"/>
      <c r="AO220" s="77"/>
      <c r="AP220" s="81"/>
      <c r="AQ220" s="81"/>
      <c r="AR220" s="60"/>
    </row>
    <row r="221" spans="2:44" s="44" customFormat="1" ht="7.5" customHeight="1">
      <c r="U221" s="19"/>
      <c r="V221" s="19"/>
      <c r="W221" s="19"/>
      <c r="AC221" s="57"/>
      <c r="AG221" s="19"/>
      <c r="AO221" s="77"/>
      <c r="AP221" s="69"/>
      <c r="AQ221" s="69"/>
      <c r="AR221" s="59"/>
    </row>
    <row r="222" spans="2:44" s="46" customFormat="1" ht="43.5" customHeight="1">
      <c r="C222" s="175" t="s">
        <v>42</v>
      </c>
      <c r="D222" s="175"/>
      <c r="E222" s="175"/>
      <c r="F222" s="175"/>
      <c r="G222" s="175"/>
      <c r="H222" s="175"/>
      <c r="I222" s="175"/>
      <c r="J222" s="175"/>
      <c r="K222" s="175"/>
      <c r="L222" s="175"/>
      <c r="M222" s="144"/>
      <c r="N222" s="177">
        <v>0</v>
      </c>
      <c r="O222" s="177"/>
      <c r="P222" s="177"/>
      <c r="Q222" s="177"/>
      <c r="R222" s="177"/>
      <c r="S222" s="177"/>
      <c r="T222" s="177"/>
      <c r="U222" s="177"/>
      <c r="V222" s="168" t="s">
        <v>74</v>
      </c>
      <c r="W222" s="168"/>
      <c r="AC222" s="18"/>
      <c r="AG222" s="51"/>
      <c r="AO222" s="77"/>
      <c r="AP222" s="81"/>
      <c r="AQ222" s="81"/>
      <c r="AR222" s="60"/>
    </row>
    <row r="223" spans="2:44" s="44" customFormat="1" ht="7.5" customHeight="1">
      <c r="U223" s="19"/>
      <c r="V223" s="19"/>
      <c r="W223" s="19"/>
      <c r="AC223" s="57"/>
      <c r="AG223" s="19"/>
      <c r="AO223" s="77"/>
      <c r="AP223" s="69"/>
      <c r="AQ223" s="69"/>
      <c r="AR223" s="59"/>
    </row>
    <row r="224" spans="2:44" s="46" customFormat="1" ht="43.5" customHeight="1">
      <c r="C224" s="175" t="s">
        <v>43</v>
      </c>
      <c r="D224" s="175"/>
      <c r="E224" s="175"/>
      <c r="F224" s="175"/>
      <c r="G224" s="175"/>
      <c r="H224" s="175"/>
      <c r="I224" s="175"/>
      <c r="J224" s="175"/>
      <c r="K224" s="175"/>
      <c r="L224" s="175"/>
      <c r="M224" s="144"/>
      <c r="N224" s="177">
        <v>0</v>
      </c>
      <c r="O224" s="177"/>
      <c r="P224" s="177"/>
      <c r="Q224" s="177"/>
      <c r="R224" s="177"/>
      <c r="S224" s="177"/>
      <c r="T224" s="177"/>
      <c r="U224" s="177"/>
      <c r="V224" s="168" t="s">
        <v>74</v>
      </c>
      <c r="W224" s="168"/>
      <c r="AC224" s="18"/>
      <c r="AG224" s="51"/>
      <c r="AO224" s="77"/>
      <c r="AP224" s="81"/>
      <c r="AQ224" s="81"/>
      <c r="AR224" s="60"/>
    </row>
    <row r="225" spans="3:44" s="44" customFormat="1" ht="7.5" customHeight="1">
      <c r="U225" s="19"/>
      <c r="V225" s="19"/>
      <c r="W225" s="19"/>
      <c r="AC225" s="57"/>
      <c r="AG225" s="19"/>
      <c r="AO225" s="77"/>
      <c r="AP225" s="69"/>
      <c r="AQ225" s="69"/>
      <c r="AR225" s="59"/>
    </row>
    <row r="226" spans="3:44" s="46" customFormat="1" ht="43.5" customHeight="1">
      <c r="C226" s="175" t="s">
        <v>64</v>
      </c>
      <c r="D226" s="175"/>
      <c r="E226" s="175"/>
      <c r="F226" s="175"/>
      <c r="G226" s="175"/>
      <c r="H226" s="175"/>
      <c r="I226" s="175"/>
      <c r="J226" s="175"/>
      <c r="K226" s="175"/>
      <c r="L226" s="175"/>
      <c r="M226" s="144"/>
      <c r="N226" s="177">
        <v>0</v>
      </c>
      <c r="O226" s="177"/>
      <c r="P226" s="177"/>
      <c r="Q226" s="177"/>
      <c r="R226" s="177"/>
      <c r="S226" s="177"/>
      <c r="T226" s="177"/>
      <c r="U226" s="177"/>
      <c r="V226" s="168" t="s">
        <v>74</v>
      </c>
      <c r="W226" s="168"/>
      <c r="AC226" s="18"/>
      <c r="AG226" s="51"/>
      <c r="AO226" s="77"/>
      <c r="AP226" s="81"/>
      <c r="AQ226" s="81"/>
      <c r="AR226" s="60"/>
    </row>
    <row r="227" spans="3:44" s="44" customFormat="1" ht="7.5" customHeight="1">
      <c r="U227" s="19"/>
      <c r="V227" s="19"/>
      <c r="W227" s="19"/>
      <c r="AC227" s="57"/>
      <c r="AG227" s="19"/>
      <c r="AO227" s="77"/>
      <c r="AP227" s="69"/>
      <c r="AQ227" s="69"/>
      <c r="AR227" s="59"/>
    </row>
    <row r="228" spans="3:44" s="46" customFormat="1" ht="43.5" customHeight="1">
      <c r="C228" s="175" t="s">
        <v>44</v>
      </c>
      <c r="D228" s="175"/>
      <c r="E228" s="175"/>
      <c r="F228" s="175"/>
      <c r="G228" s="175"/>
      <c r="H228" s="175"/>
      <c r="I228" s="175"/>
      <c r="J228" s="175"/>
      <c r="K228" s="175"/>
      <c r="L228" s="175"/>
      <c r="M228" s="144"/>
      <c r="N228" s="177">
        <v>0</v>
      </c>
      <c r="O228" s="177"/>
      <c r="P228" s="177"/>
      <c r="Q228" s="177"/>
      <c r="R228" s="177"/>
      <c r="S228" s="177"/>
      <c r="T228" s="177"/>
      <c r="U228" s="177"/>
      <c r="V228" s="168" t="s">
        <v>74</v>
      </c>
      <c r="W228" s="168"/>
      <c r="AC228" s="18"/>
      <c r="AG228" s="51"/>
      <c r="AO228" s="77"/>
      <c r="AP228" s="81"/>
      <c r="AQ228" s="81"/>
      <c r="AR228" s="60"/>
    </row>
    <row r="229" spans="3:44" s="44" customFormat="1" ht="7.5" customHeight="1">
      <c r="U229" s="19"/>
      <c r="V229" s="19"/>
      <c r="W229" s="19"/>
      <c r="AC229" s="57"/>
      <c r="AG229" s="19"/>
      <c r="AO229" s="77"/>
      <c r="AP229" s="69"/>
      <c r="AQ229" s="69"/>
      <c r="AR229" s="59"/>
    </row>
    <row r="230" spans="3:44" s="46" customFormat="1" ht="43.5" customHeight="1">
      <c r="C230" s="175" t="s">
        <v>59</v>
      </c>
      <c r="D230" s="175"/>
      <c r="E230" s="175"/>
      <c r="F230" s="175"/>
      <c r="G230" s="175"/>
      <c r="H230" s="175"/>
      <c r="I230" s="175"/>
      <c r="J230" s="175"/>
      <c r="K230" s="175"/>
      <c r="L230" s="175"/>
      <c r="M230" s="144"/>
      <c r="N230" s="177">
        <v>0</v>
      </c>
      <c r="O230" s="177"/>
      <c r="P230" s="177"/>
      <c r="Q230" s="177"/>
      <c r="R230" s="177"/>
      <c r="S230" s="177"/>
      <c r="T230" s="177"/>
      <c r="U230" s="177"/>
      <c r="V230" s="168" t="s">
        <v>74</v>
      </c>
      <c r="W230" s="168"/>
      <c r="AC230" s="18"/>
      <c r="AG230" s="51"/>
      <c r="AO230" s="77"/>
      <c r="AP230" s="78"/>
      <c r="AQ230" s="78"/>
      <c r="AR230" s="60"/>
    </row>
    <row r="231" spans="3:44" s="44" customFormat="1" ht="7.5" customHeight="1">
      <c r="U231" s="19"/>
      <c r="V231" s="19"/>
      <c r="W231" s="19"/>
      <c r="AC231" s="57"/>
      <c r="AG231" s="19"/>
      <c r="AO231" s="77"/>
      <c r="AP231" s="69"/>
      <c r="AQ231" s="69"/>
      <c r="AR231" s="59"/>
    </row>
    <row r="232" spans="3:44" s="46" customFormat="1" ht="43.5" customHeight="1">
      <c r="C232" s="175" t="s">
        <v>60</v>
      </c>
      <c r="D232" s="175"/>
      <c r="E232" s="175"/>
      <c r="F232" s="175"/>
      <c r="G232" s="175"/>
      <c r="H232" s="175"/>
      <c r="I232" s="175"/>
      <c r="J232" s="175"/>
      <c r="K232" s="175"/>
      <c r="L232" s="175"/>
      <c r="M232" s="144"/>
      <c r="N232" s="177">
        <v>0</v>
      </c>
      <c r="O232" s="177"/>
      <c r="P232" s="177"/>
      <c r="Q232" s="177"/>
      <c r="R232" s="177"/>
      <c r="S232" s="177"/>
      <c r="T232" s="177"/>
      <c r="U232" s="177"/>
      <c r="V232" s="168" t="s">
        <v>74</v>
      </c>
      <c r="W232" s="168"/>
      <c r="AC232" s="18"/>
      <c r="AG232" s="51"/>
      <c r="AO232" s="77"/>
      <c r="AP232" s="81"/>
      <c r="AQ232" s="81"/>
      <c r="AR232" s="60"/>
    </row>
    <row r="233" spans="3:44" s="44" customFormat="1" ht="7.5" customHeight="1" thickBot="1">
      <c r="N233" s="157"/>
      <c r="O233" s="157"/>
      <c r="P233" s="157"/>
      <c r="Q233" s="157"/>
      <c r="R233" s="157"/>
      <c r="S233" s="157"/>
      <c r="T233" s="157"/>
      <c r="U233" s="19"/>
      <c r="V233" s="19"/>
      <c r="W233" s="19"/>
      <c r="AC233" s="57"/>
      <c r="AG233" s="19"/>
      <c r="AO233" s="69"/>
      <c r="AP233" s="69"/>
      <c r="AQ233" s="69"/>
      <c r="AR233" s="59"/>
    </row>
    <row r="234" spans="3:44" s="46" customFormat="1" ht="43.5" customHeight="1" thickTop="1">
      <c r="C234" s="175" t="s">
        <v>61</v>
      </c>
      <c r="D234" s="175"/>
      <c r="E234" s="175"/>
      <c r="F234" s="175"/>
      <c r="G234" s="175"/>
      <c r="H234" s="175"/>
      <c r="I234" s="175"/>
      <c r="J234" s="175"/>
      <c r="K234" s="175"/>
      <c r="L234" s="175"/>
      <c r="M234" s="144"/>
      <c r="N234" s="176">
        <f>+N232+N230+N228+N226+N224+N222+N220</f>
        <v>0</v>
      </c>
      <c r="O234" s="176"/>
      <c r="P234" s="176"/>
      <c r="Q234" s="176"/>
      <c r="R234" s="176"/>
      <c r="S234" s="176"/>
      <c r="T234" s="176"/>
      <c r="U234" s="158"/>
      <c r="V234" s="158"/>
      <c r="W234" s="159"/>
      <c r="AC234" s="18"/>
      <c r="AG234" s="51"/>
      <c r="AO234" s="74"/>
      <c r="AP234" s="74"/>
      <c r="AQ234" s="74"/>
      <c r="AR234" s="60"/>
    </row>
    <row r="235" spans="3:44" s="44" customFormat="1" ht="7.5" customHeight="1">
      <c r="U235" s="19"/>
      <c r="V235" s="19"/>
      <c r="W235" s="19"/>
      <c r="AC235" s="57"/>
      <c r="AG235" s="19"/>
      <c r="AO235" s="61"/>
      <c r="AP235" s="61"/>
      <c r="AQ235" s="61"/>
    </row>
    <row r="236" spans="3:44" s="46" customFormat="1" ht="43.5" customHeight="1">
      <c r="C236" s="175" t="s">
        <v>65</v>
      </c>
      <c r="D236" s="175"/>
      <c r="E236" s="175"/>
      <c r="F236" s="175"/>
      <c r="G236" s="175"/>
      <c r="H236" s="175"/>
      <c r="I236" s="175"/>
      <c r="J236" s="175"/>
      <c r="K236" s="175"/>
      <c r="L236" s="175"/>
      <c r="M236" s="144"/>
      <c r="N236" s="177">
        <v>0</v>
      </c>
      <c r="O236" s="177"/>
      <c r="P236" s="177"/>
      <c r="Q236" s="177"/>
      <c r="R236" s="177"/>
      <c r="S236" s="177"/>
      <c r="T236" s="177"/>
      <c r="U236" s="177"/>
      <c r="V236" s="168" t="s">
        <v>74</v>
      </c>
      <c r="W236" s="168"/>
      <c r="AC236" s="18"/>
      <c r="AG236" s="51"/>
      <c r="AO236" s="65"/>
      <c r="AP236" s="65"/>
      <c r="AQ236" s="65"/>
    </row>
    <row r="237" spans="3:44" s="44" customFormat="1" ht="7.5" customHeight="1">
      <c r="U237" s="19"/>
      <c r="V237" s="19"/>
      <c r="W237" s="19"/>
      <c r="AC237" s="57"/>
      <c r="AG237" s="19"/>
      <c r="AO237" s="61"/>
      <c r="AP237" s="61"/>
      <c r="AQ237" s="61"/>
    </row>
    <row r="238" spans="3:44" s="46" customFormat="1" ht="43.5" customHeight="1">
      <c r="C238" s="175" t="s">
        <v>66</v>
      </c>
      <c r="D238" s="175"/>
      <c r="E238" s="175"/>
      <c r="F238" s="175"/>
      <c r="G238" s="175"/>
      <c r="H238" s="175"/>
      <c r="I238" s="175"/>
      <c r="J238" s="175"/>
      <c r="K238" s="175"/>
      <c r="L238" s="175"/>
      <c r="M238" s="144"/>
      <c r="N238" s="177">
        <v>0</v>
      </c>
      <c r="O238" s="177"/>
      <c r="P238" s="177"/>
      <c r="Q238" s="177"/>
      <c r="R238" s="177"/>
      <c r="S238" s="177"/>
      <c r="T238" s="177"/>
      <c r="U238" s="177"/>
      <c r="V238" s="168" t="s">
        <v>74</v>
      </c>
      <c r="W238" s="168"/>
      <c r="AC238" s="18"/>
      <c r="AG238" s="51"/>
      <c r="AO238" s="65"/>
      <c r="AP238" s="65"/>
      <c r="AQ238" s="65"/>
    </row>
    <row r="239" spans="3:44" s="44" customFormat="1" ht="7.5" customHeight="1" thickBot="1">
      <c r="N239" s="157"/>
      <c r="O239" s="157"/>
      <c r="P239" s="157"/>
      <c r="Q239" s="157"/>
      <c r="R239" s="157"/>
      <c r="S239" s="157"/>
      <c r="T239" s="157"/>
      <c r="U239" s="19"/>
      <c r="V239" s="19"/>
      <c r="W239" s="19"/>
      <c r="AC239" s="57"/>
      <c r="AG239" s="19"/>
      <c r="AO239" s="61"/>
      <c r="AP239" s="61"/>
      <c r="AQ239" s="61"/>
    </row>
    <row r="240" spans="3:44" s="46" customFormat="1" ht="43.5" customHeight="1" thickTop="1">
      <c r="C240" s="175" t="s">
        <v>281</v>
      </c>
      <c r="D240" s="175"/>
      <c r="E240" s="175"/>
      <c r="F240" s="175"/>
      <c r="G240" s="175"/>
      <c r="H240" s="175"/>
      <c r="I240" s="175"/>
      <c r="J240" s="175"/>
      <c r="K240" s="175"/>
      <c r="L240" s="175"/>
      <c r="M240" s="144"/>
      <c r="N240" s="176">
        <f>+N238+N236+N234</f>
        <v>0</v>
      </c>
      <c r="O240" s="176"/>
      <c r="P240" s="176"/>
      <c r="Q240" s="176"/>
      <c r="R240" s="176"/>
      <c r="S240" s="176"/>
      <c r="T240" s="176"/>
      <c r="U240" s="158"/>
      <c r="V240" s="158"/>
      <c r="W240" s="159"/>
      <c r="AC240" s="18"/>
      <c r="AG240" s="51"/>
      <c r="AO240" s="65"/>
      <c r="AP240" s="65"/>
      <c r="AQ240" s="65"/>
    </row>
    <row r="241" spans="3:44" s="44" customFormat="1" ht="7.5" customHeight="1" thickBot="1">
      <c r="E241" s="160"/>
      <c r="F241" s="160"/>
      <c r="G241" s="160"/>
      <c r="H241" s="160"/>
      <c r="I241" s="160"/>
      <c r="J241" s="160"/>
      <c r="K241" s="160"/>
      <c r="L241" s="160"/>
      <c r="M241" s="160"/>
      <c r="N241" s="160"/>
      <c r="O241" s="160"/>
      <c r="P241" s="160"/>
      <c r="Q241" s="160"/>
      <c r="R241" s="160"/>
      <c r="S241" s="160"/>
      <c r="T241" s="160"/>
      <c r="U241" s="161"/>
      <c r="V241" s="161"/>
      <c r="W241" s="161"/>
      <c r="AC241" s="57"/>
      <c r="AG241" s="19"/>
      <c r="AO241" s="69"/>
      <c r="AP241" s="69"/>
      <c r="AQ241" s="69"/>
      <c r="AR241" s="59"/>
    </row>
    <row r="242" spans="3:44" s="46" customFormat="1" ht="43.5" customHeight="1">
      <c r="C242" s="175" t="s">
        <v>280</v>
      </c>
      <c r="D242" s="175"/>
      <c r="E242" s="175"/>
      <c r="F242" s="175"/>
      <c r="G242" s="175"/>
      <c r="H242" s="175"/>
      <c r="I242" s="175"/>
      <c r="J242" s="175"/>
      <c r="K242" s="175"/>
      <c r="L242" s="175"/>
      <c r="M242" s="144"/>
      <c r="N242" s="308">
        <f>(N240*0.15)</f>
        <v>0</v>
      </c>
      <c r="O242" s="308"/>
      <c r="P242" s="308"/>
      <c r="Q242" s="308"/>
      <c r="R242" s="308"/>
      <c r="S242" s="308"/>
      <c r="T242" s="308"/>
      <c r="U242" s="158"/>
      <c r="V242" s="158"/>
      <c r="W242" s="159"/>
      <c r="AC242" s="18"/>
      <c r="AG242" s="51"/>
      <c r="AO242" s="65"/>
      <c r="AP242" s="65"/>
      <c r="AQ242" s="65"/>
    </row>
    <row r="243" spans="3:44" s="44" customFormat="1" ht="7.5" customHeight="1">
      <c r="U243" s="19"/>
      <c r="V243" s="19"/>
      <c r="W243" s="19"/>
      <c r="AC243" s="57"/>
      <c r="AG243" s="19"/>
      <c r="AO243" s="61"/>
      <c r="AP243" s="61"/>
      <c r="AQ243" s="61"/>
    </row>
    <row r="244" spans="3:44" s="46" customFormat="1" ht="43.5" customHeight="1">
      <c r="C244" s="175" t="s">
        <v>282</v>
      </c>
      <c r="D244" s="175"/>
      <c r="E244" s="175"/>
      <c r="F244" s="175"/>
      <c r="G244" s="175"/>
      <c r="H244" s="175"/>
      <c r="I244" s="175"/>
      <c r="J244" s="175"/>
      <c r="K244" s="175"/>
      <c r="L244" s="175"/>
      <c r="M244" s="144"/>
      <c r="N244" s="307">
        <f>(N240*0.13)</f>
        <v>0</v>
      </c>
      <c r="O244" s="307"/>
      <c r="P244" s="307"/>
      <c r="Q244" s="307"/>
      <c r="R244" s="307"/>
      <c r="S244" s="307"/>
      <c r="T244" s="307"/>
      <c r="U244" s="307"/>
      <c r="V244" s="168" t="s">
        <v>13</v>
      </c>
      <c r="W244" s="168"/>
      <c r="AC244" s="18"/>
      <c r="AG244" s="51"/>
      <c r="AO244" s="65"/>
      <c r="AP244" s="65"/>
      <c r="AQ244" s="65"/>
    </row>
    <row r="245" spans="3:44" s="44" customFormat="1" ht="7.5" customHeight="1">
      <c r="U245" s="19"/>
      <c r="V245" s="19"/>
      <c r="W245" s="19"/>
      <c r="AC245" s="57"/>
      <c r="AG245" s="19"/>
      <c r="AO245" s="61"/>
      <c r="AP245" s="61"/>
      <c r="AQ245" s="61"/>
    </row>
    <row r="246" spans="3:44" s="46" customFormat="1" ht="43.5" customHeight="1">
      <c r="C246" s="175" t="s">
        <v>63</v>
      </c>
      <c r="D246" s="175"/>
      <c r="E246" s="175"/>
      <c r="F246" s="175"/>
      <c r="G246" s="175"/>
      <c r="H246" s="175"/>
      <c r="I246" s="175"/>
      <c r="J246" s="175"/>
      <c r="K246" s="175"/>
      <c r="L246" s="175"/>
      <c r="M246" s="144"/>
      <c r="N246" s="177">
        <v>0</v>
      </c>
      <c r="O246" s="177"/>
      <c r="P246" s="177"/>
      <c r="Q246" s="177"/>
      <c r="R246" s="177"/>
      <c r="S246" s="177"/>
      <c r="T246" s="177"/>
      <c r="U246" s="177"/>
      <c r="V246" s="168" t="s">
        <v>74</v>
      </c>
      <c r="W246" s="168"/>
      <c r="AC246" s="18"/>
      <c r="AG246" s="51"/>
      <c r="AO246" s="65"/>
      <c r="AP246" s="65"/>
      <c r="AQ246" s="65"/>
    </row>
    <row r="247" spans="3:44" s="44" customFormat="1" ht="7.5" customHeight="1" thickBot="1">
      <c r="N247" s="157"/>
      <c r="O247" s="157"/>
      <c r="P247" s="157"/>
      <c r="Q247" s="157"/>
      <c r="R247" s="157"/>
      <c r="S247" s="157"/>
      <c r="T247" s="157"/>
      <c r="AC247" s="57"/>
      <c r="AG247" s="19"/>
      <c r="AO247" s="61"/>
      <c r="AP247" s="61"/>
      <c r="AQ247" s="61"/>
    </row>
    <row r="248" spans="3:44" s="46" customFormat="1" ht="43.5" customHeight="1" thickTop="1">
      <c r="C248" s="175" t="s">
        <v>67</v>
      </c>
      <c r="D248" s="175"/>
      <c r="E248" s="175"/>
      <c r="F248" s="175"/>
      <c r="G248" s="175"/>
      <c r="H248" s="175"/>
      <c r="I248" s="175"/>
      <c r="J248" s="175"/>
      <c r="K248" s="175"/>
      <c r="L248" s="175"/>
      <c r="M248" s="144"/>
      <c r="N248" s="309">
        <f>+N246+N244+N242+N240</f>
        <v>0</v>
      </c>
      <c r="O248" s="309"/>
      <c r="P248" s="309"/>
      <c r="Q248" s="309"/>
      <c r="R248" s="309"/>
      <c r="S248" s="309"/>
      <c r="T248" s="309"/>
      <c r="U248" s="48"/>
      <c r="V248" s="48"/>
      <c r="W248" s="111"/>
      <c r="AC248" s="18"/>
      <c r="AG248" s="51"/>
      <c r="AO248" s="65"/>
      <c r="AP248" s="65"/>
      <c r="AQ248" s="65"/>
    </row>
    <row r="249" spans="3:44" ht="7.5" customHeight="1"/>
    <row r="250" spans="3:44" s="17" customFormat="1" ht="31.5" customHeight="1">
      <c r="C250" s="16"/>
      <c r="D250" s="16"/>
      <c r="E250" s="16"/>
      <c r="F250" s="16"/>
      <c r="G250" s="16"/>
      <c r="H250" s="16"/>
      <c r="I250" s="16"/>
      <c r="J250" s="16"/>
      <c r="K250" s="16"/>
      <c r="L250" s="16"/>
      <c r="M250" s="104"/>
      <c r="R250" s="166" t="s">
        <v>13</v>
      </c>
      <c r="S250" s="162"/>
      <c r="T250" s="162"/>
      <c r="U250" s="162"/>
      <c r="V250" s="162"/>
      <c r="W250" s="16"/>
      <c r="AC250" s="18"/>
      <c r="AG250" s="51"/>
      <c r="AO250" s="65"/>
      <c r="AP250" s="65"/>
      <c r="AQ250" s="65"/>
    </row>
    <row r="251" spans="3:44" ht="27.75" customHeight="1">
      <c r="C251" s="270" t="s">
        <v>75</v>
      </c>
      <c r="D251" s="270"/>
      <c r="E251" s="270"/>
      <c r="F251" s="270"/>
      <c r="G251" s="270"/>
      <c r="H251" s="270"/>
      <c r="I251" s="270"/>
      <c r="J251" s="270"/>
      <c r="K251" s="270"/>
      <c r="L251" s="270"/>
    </row>
    <row r="252" spans="3:44">
      <c r="C252" s="298"/>
      <c r="D252" s="299"/>
      <c r="E252" s="299"/>
      <c r="F252" s="299"/>
      <c r="G252" s="299"/>
      <c r="H252" s="299"/>
      <c r="I252" s="299"/>
      <c r="J252" s="299"/>
      <c r="K252" s="299"/>
      <c r="L252" s="299"/>
      <c r="M252" s="299"/>
      <c r="N252" s="299"/>
      <c r="O252" s="299"/>
      <c r="P252" s="299"/>
      <c r="Q252" s="299"/>
      <c r="R252" s="299"/>
      <c r="S252" s="299"/>
      <c r="T252" s="299"/>
      <c r="U252" s="299"/>
      <c r="V252" s="299"/>
      <c r="W252" s="299"/>
      <c r="X252" s="300"/>
    </row>
    <row r="253" spans="3:44">
      <c r="C253" s="301"/>
      <c r="D253" s="302"/>
      <c r="E253" s="302"/>
      <c r="F253" s="302"/>
      <c r="G253" s="302"/>
      <c r="H253" s="302"/>
      <c r="I253" s="302"/>
      <c r="J253" s="302"/>
      <c r="K253" s="302"/>
      <c r="L253" s="302"/>
      <c r="M253" s="302"/>
      <c r="N253" s="302"/>
      <c r="O253" s="302"/>
      <c r="P253" s="302"/>
      <c r="Q253" s="302"/>
      <c r="R253" s="302"/>
      <c r="S253" s="302"/>
      <c r="T253" s="302"/>
      <c r="U253" s="302"/>
      <c r="V253" s="302"/>
      <c r="W253" s="302"/>
      <c r="X253" s="303"/>
    </row>
    <row r="254" spans="3:44">
      <c r="C254" s="301"/>
      <c r="D254" s="302"/>
      <c r="E254" s="302"/>
      <c r="F254" s="302"/>
      <c r="G254" s="302"/>
      <c r="H254" s="302"/>
      <c r="I254" s="302"/>
      <c r="J254" s="302"/>
      <c r="K254" s="302"/>
      <c r="L254" s="302"/>
      <c r="M254" s="302"/>
      <c r="N254" s="302"/>
      <c r="O254" s="302"/>
      <c r="P254" s="302"/>
      <c r="Q254" s="302"/>
      <c r="R254" s="302"/>
      <c r="S254" s="302"/>
      <c r="T254" s="302"/>
      <c r="U254" s="302"/>
      <c r="V254" s="302"/>
      <c r="W254" s="302"/>
      <c r="X254" s="303"/>
    </row>
    <row r="255" spans="3:44">
      <c r="C255" s="301"/>
      <c r="D255" s="302"/>
      <c r="E255" s="302"/>
      <c r="F255" s="302"/>
      <c r="G255" s="302"/>
      <c r="H255" s="302"/>
      <c r="I255" s="302"/>
      <c r="J255" s="302"/>
      <c r="K255" s="302"/>
      <c r="L255" s="302"/>
      <c r="M255" s="302"/>
      <c r="N255" s="302"/>
      <c r="O255" s="302"/>
      <c r="P255" s="302"/>
      <c r="Q255" s="302"/>
      <c r="R255" s="302"/>
      <c r="S255" s="302"/>
      <c r="T255" s="302"/>
      <c r="U255" s="302"/>
      <c r="V255" s="302"/>
      <c r="W255" s="302"/>
      <c r="X255" s="303"/>
    </row>
    <row r="256" spans="3:44">
      <c r="C256" s="301"/>
      <c r="D256" s="302"/>
      <c r="E256" s="302"/>
      <c r="F256" s="302"/>
      <c r="G256" s="302"/>
      <c r="H256" s="302"/>
      <c r="I256" s="302"/>
      <c r="J256" s="302"/>
      <c r="K256" s="302"/>
      <c r="L256" s="302"/>
      <c r="M256" s="302"/>
      <c r="N256" s="302"/>
      <c r="O256" s="302"/>
      <c r="P256" s="302"/>
      <c r="Q256" s="302"/>
      <c r="R256" s="302"/>
      <c r="S256" s="302"/>
      <c r="T256" s="302"/>
      <c r="U256" s="302"/>
      <c r="V256" s="302"/>
      <c r="W256" s="302"/>
      <c r="X256" s="303"/>
    </row>
    <row r="257" spans="3:24">
      <c r="C257" s="304"/>
      <c r="D257" s="305"/>
      <c r="E257" s="305"/>
      <c r="F257" s="305"/>
      <c r="G257" s="305"/>
      <c r="H257" s="305"/>
      <c r="I257" s="305"/>
      <c r="J257" s="305"/>
      <c r="K257" s="305"/>
      <c r="L257" s="305"/>
      <c r="M257" s="305"/>
      <c r="N257" s="305"/>
      <c r="O257" s="305"/>
      <c r="P257" s="305"/>
      <c r="Q257" s="305"/>
      <c r="R257" s="305"/>
      <c r="S257" s="305"/>
      <c r="T257" s="305"/>
      <c r="U257" s="305"/>
      <c r="V257" s="305"/>
      <c r="W257" s="305"/>
      <c r="X257" s="306"/>
    </row>
    <row r="262" spans="3:24" hidden="1"/>
    <row r="263" spans="3:24" hidden="1"/>
    <row r="264" spans="3:24" hidden="1"/>
    <row r="265" spans="3:24" hidden="1">
      <c r="C265" s="1" t="s">
        <v>76</v>
      </c>
    </row>
    <row r="266" spans="3:24" hidden="1">
      <c r="C266" s="1" t="s">
        <v>250</v>
      </c>
      <c r="E266" s="1" t="s">
        <v>142</v>
      </c>
      <c r="G266" s="1" t="s">
        <v>149</v>
      </c>
      <c r="N266" s="1" t="s">
        <v>162</v>
      </c>
    </row>
    <row r="267" spans="3:24" hidden="1">
      <c r="C267" s="1" t="s">
        <v>251</v>
      </c>
      <c r="E267" s="1" t="s">
        <v>143</v>
      </c>
      <c r="G267" s="1" t="s">
        <v>150</v>
      </c>
      <c r="L267" s="1" t="s">
        <v>78</v>
      </c>
      <c r="N267" s="1" t="s">
        <v>163</v>
      </c>
    </row>
    <row r="268" spans="3:24" hidden="1">
      <c r="C268" s="1" t="s">
        <v>252</v>
      </c>
      <c r="E268" s="1" t="s">
        <v>144</v>
      </c>
      <c r="G268" s="1" t="s">
        <v>151</v>
      </c>
      <c r="L268" s="1" t="s">
        <v>82</v>
      </c>
      <c r="N268" s="1" t="s">
        <v>160</v>
      </c>
    </row>
    <row r="269" spans="3:24" hidden="1">
      <c r="C269" s="1" t="s">
        <v>253</v>
      </c>
      <c r="E269" s="1" t="s">
        <v>145</v>
      </c>
      <c r="G269" s="1" t="s">
        <v>24</v>
      </c>
      <c r="L269" s="1" t="s">
        <v>79</v>
      </c>
      <c r="N269" s="1" t="s">
        <v>161</v>
      </c>
    </row>
    <row r="270" spans="3:24" hidden="1">
      <c r="C270" s="1" t="s">
        <v>254</v>
      </c>
      <c r="E270" s="1" t="s">
        <v>146</v>
      </c>
      <c r="L270" s="1" t="s">
        <v>136</v>
      </c>
      <c r="N270" s="1" t="s">
        <v>164</v>
      </c>
    </row>
    <row r="271" spans="3:24" hidden="1">
      <c r="L271" s="1" t="s">
        <v>137</v>
      </c>
    </row>
    <row r="272" spans="3:24" hidden="1"/>
  </sheetData>
  <sheetProtection algorithmName="SHA-512" hashValue="KNO8xYP+h+qIv8PwwEb8WDDLK63lbjMUiM2+pUb7caA8Q0e+p8J+xBp4/nHgak+MgdafnUgrWo/ZcmXVbZ42aw==" saltValue="BGDavBViTJB9xcnYdgOm1w==" spinCount="100000" sheet="1" objects="1" scenarios="1"/>
  <protectedRanges>
    <protectedRange sqref="AL138 C201 C203 C205 C207 C209 C211 C213 N205 N207 N209 N211 N213 C252 E213 N220 N222 N224 N226 N228 N230 N232 N242 N236 N238 N244 N246" name="Page 4"/>
    <protectedRange sqref="W163 W165 W170 J178 U178 L185 P185 L188 P188 W190 D193 U159 C166 C168 C170 C172 C174 K166 K168 K170 M168 M170 M166 C155 T151 C147 D143 D141 D139 D137 D135 D133 K133 K135 K137 K139 O133 O135 O137 O139 O141 U133 U135 U137 U139 U141" name="Page 3"/>
    <protectedRange sqref="H67 R67 X67 I69 I71 J73 C77 C89 J93 J95 J97 O93 O95 O97 U93 U95 U97 R98 G100 J105 J107 J109 O105 O107 O109 U105 U107 U109 R110 G112 J116 J118 O116 O118 T116 T118 V118 G120 I124 V124 F126 O126 T126 C83 O74:O75" name="Page 2"/>
    <protectedRange sqref="F18 F20 Q20 E22 Q22 E24 O24 E26 E35 T35 F41 F43 F46 O46 R46 W46 F48 Q53 C57 M65 V65" name="Page 1"/>
  </protectedRanges>
  <mergeCells count="257">
    <mergeCell ref="N201:S201"/>
    <mergeCell ref="N203:S203"/>
    <mergeCell ref="T203:X203"/>
    <mergeCell ref="T201:X201"/>
    <mergeCell ref="C131:X131"/>
    <mergeCell ref="P137:T137"/>
    <mergeCell ref="O97:P97"/>
    <mergeCell ref="U93:V93"/>
    <mergeCell ref="U105:V105"/>
    <mergeCell ref="J132:N132"/>
    <mergeCell ref="C129:X129"/>
    <mergeCell ref="V118:X118"/>
    <mergeCell ref="O132:R132"/>
    <mergeCell ref="V141:W141"/>
    <mergeCell ref="V139:W139"/>
    <mergeCell ref="Q116:R116"/>
    <mergeCell ref="L118:N118"/>
    <mergeCell ref="Q118:R118"/>
    <mergeCell ref="O126:P126"/>
    <mergeCell ref="O178:S181"/>
    <mergeCell ref="U178:W181"/>
    <mergeCell ref="J178:L181"/>
    <mergeCell ref="O105:P105"/>
    <mergeCell ref="P139:Q139"/>
    <mergeCell ref="C16:K16"/>
    <mergeCell ref="T183:X188"/>
    <mergeCell ref="R213:W213"/>
    <mergeCell ref="N211:Q211"/>
    <mergeCell ref="R207:X207"/>
    <mergeCell ref="N209:Q209"/>
    <mergeCell ref="N207:Q207"/>
    <mergeCell ref="X208:X213"/>
    <mergeCell ref="R211:W211"/>
    <mergeCell ref="K174:L174"/>
    <mergeCell ref="C174:J174"/>
    <mergeCell ref="C176:J176"/>
    <mergeCell ref="N205:Q205"/>
    <mergeCell ref="R205:X205"/>
    <mergeCell ref="E205:L205"/>
    <mergeCell ref="E209:L209"/>
    <mergeCell ref="E213:L213"/>
    <mergeCell ref="R209:V209"/>
    <mergeCell ref="N213:Q213"/>
    <mergeCell ref="C199:K199"/>
    <mergeCell ref="Q65:U65"/>
    <mergeCell ref="E201:I201"/>
    <mergeCell ref="T126:X126"/>
    <mergeCell ref="I126:K126"/>
    <mergeCell ref="C252:X257"/>
    <mergeCell ref="N226:U226"/>
    <mergeCell ref="N224:U224"/>
    <mergeCell ref="N228:U228"/>
    <mergeCell ref="N230:U230"/>
    <mergeCell ref="N232:U232"/>
    <mergeCell ref="N236:U236"/>
    <mergeCell ref="N238:U238"/>
    <mergeCell ref="N244:U244"/>
    <mergeCell ref="N246:U246"/>
    <mergeCell ref="V244:W244"/>
    <mergeCell ref="V246:W246"/>
    <mergeCell ref="C242:L242"/>
    <mergeCell ref="C240:L240"/>
    <mergeCell ref="C244:L244"/>
    <mergeCell ref="C246:L246"/>
    <mergeCell ref="V230:W230"/>
    <mergeCell ref="V232:W232"/>
    <mergeCell ref="N242:T242"/>
    <mergeCell ref="C251:L251"/>
    <mergeCell ref="V236:W236"/>
    <mergeCell ref="N240:T240"/>
    <mergeCell ref="N248:T248"/>
    <mergeCell ref="C248:L248"/>
    <mergeCell ref="C236:L236"/>
    <mergeCell ref="C238:L238"/>
    <mergeCell ref="L105:N105"/>
    <mergeCell ref="L107:N107"/>
    <mergeCell ref="C116:E118"/>
    <mergeCell ref="N199:V199"/>
    <mergeCell ref="Q163:U163"/>
    <mergeCell ref="J165:M165"/>
    <mergeCell ref="Q165:U168"/>
    <mergeCell ref="U159:V160"/>
    <mergeCell ref="C145:W145"/>
    <mergeCell ref="J163:N163"/>
    <mergeCell ref="L143:X144"/>
    <mergeCell ref="C188:E188"/>
    <mergeCell ref="D146:X146"/>
    <mergeCell ref="W190:W191"/>
    <mergeCell ref="D190:U191"/>
    <mergeCell ref="V224:W224"/>
    <mergeCell ref="V226:W226"/>
    <mergeCell ref="V228:W228"/>
    <mergeCell ref="C218:X218"/>
    <mergeCell ref="P188:S188"/>
    <mergeCell ref="F188:J188"/>
    <mergeCell ref="D178:H181"/>
    <mergeCell ref="C104:X104"/>
    <mergeCell ref="R95:T95"/>
    <mergeCell ref="G97:I97"/>
    <mergeCell ref="L97:N97"/>
    <mergeCell ref="O124:T124"/>
    <mergeCell ref="V124:W124"/>
    <mergeCell ref="G116:I116"/>
    <mergeCell ref="G118:I118"/>
    <mergeCell ref="L116:N116"/>
    <mergeCell ref="R110:W110"/>
    <mergeCell ref="T118:U118"/>
    <mergeCell ref="J124:M124"/>
    <mergeCell ref="U107:V107"/>
    <mergeCell ref="U109:V109"/>
    <mergeCell ref="F105:I105"/>
    <mergeCell ref="C124:G124"/>
    <mergeCell ref="G107:I107"/>
    <mergeCell ref="C112:E114"/>
    <mergeCell ref="C100:E102"/>
    <mergeCell ref="C120:E122"/>
    <mergeCell ref="G120:X122"/>
    <mergeCell ref="G100:X102"/>
    <mergeCell ref="C126:E126"/>
    <mergeCell ref="F126:G126"/>
    <mergeCell ref="L126:N126"/>
    <mergeCell ref="R97:T97"/>
    <mergeCell ref="L95:N95"/>
    <mergeCell ref="C50:E51"/>
    <mergeCell ref="O93:P93"/>
    <mergeCell ref="C65:G65"/>
    <mergeCell ref="I65:L65"/>
    <mergeCell ref="N65:P65"/>
    <mergeCell ref="W65:X65"/>
    <mergeCell ref="O74:Q74"/>
    <mergeCell ref="R74:X74"/>
    <mergeCell ref="C83:X86"/>
    <mergeCell ref="O95:P95"/>
    <mergeCell ref="C88:W88"/>
    <mergeCell ref="C62:X62"/>
    <mergeCell ref="U95:V95"/>
    <mergeCell ref="U97:V97"/>
    <mergeCell ref="O75:Q76"/>
    <mergeCell ref="R75:X76"/>
    <mergeCell ref="O118:P118"/>
    <mergeCell ref="L109:N109"/>
    <mergeCell ref="C105:E109"/>
    <mergeCell ref="C196:X196"/>
    <mergeCell ref="V151:W153"/>
    <mergeCell ref="C147:X149"/>
    <mergeCell ref="L137:N137"/>
    <mergeCell ref="L183:N183"/>
    <mergeCell ref="P183:S183"/>
    <mergeCell ref="C185:E185"/>
    <mergeCell ref="P185:S185"/>
    <mergeCell ref="W165:W168"/>
    <mergeCell ref="T151:T153"/>
    <mergeCell ref="C165:H165"/>
    <mergeCell ref="Q170:U172"/>
    <mergeCell ref="W170:W172"/>
    <mergeCell ref="N174:X176"/>
    <mergeCell ref="L185:N185"/>
    <mergeCell ref="L188:N188"/>
    <mergeCell ref="P135:T135"/>
    <mergeCell ref="P133:T133"/>
    <mergeCell ref="L133:N133"/>
    <mergeCell ref="C20:E20"/>
    <mergeCell ref="E24:K24"/>
    <mergeCell ref="Q22:U22"/>
    <mergeCell ref="D193:V194"/>
    <mergeCell ref="K176:L176"/>
    <mergeCell ref="F184:J186"/>
    <mergeCell ref="C166:I172"/>
    <mergeCell ref="C132:F132"/>
    <mergeCell ref="T132:W132"/>
    <mergeCell ref="L135:N136"/>
    <mergeCell ref="C26:D26"/>
    <mergeCell ref="F41:W41"/>
    <mergeCell ref="C43:E43"/>
    <mergeCell ref="C93:E97"/>
    <mergeCell ref="L93:N93"/>
    <mergeCell ref="R93:T93"/>
    <mergeCell ref="G95:I95"/>
    <mergeCell ref="O46:P46"/>
    <mergeCell ref="C57:X58"/>
    <mergeCell ref="C155:X157"/>
    <mergeCell ref="D159:R160"/>
    <mergeCell ref="F48:X51"/>
    <mergeCell ref="G112:X114"/>
    <mergeCell ref="Q126:R126"/>
    <mergeCell ref="C7:Q12"/>
    <mergeCell ref="C13:Q14"/>
    <mergeCell ref="C77:X80"/>
    <mergeCell ref="C24:D24"/>
    <mergeCell ref="C22:D22"/>
    <mergeCell ref="C18:E18"/>
    <mergeCell ref="F18:W18"/>
    <mergeCell ref="Q15:X17"/>
    <mergeCell ref="F20:N20"/>
    <mergeCell ref="E22:N22"/>
    <mergeCell ref="E26:T26"/>
    <mergeCell ref="C29:X29"/>
    <mergeCell ref="C30:X34"/>
    <mergeCell ref="O20:P20"/>
    <mergeCell ref="O22:P22"/>
    <mergeCell ref="Q20:W20"/>
    <mergeCell ref="O24:U24"/>
    <mergeCell ref="C46:E46"/>
    <mergeCell ref="F43:W43"/>
    <mergeCell ref="F46:I46"/>
    <mergeCell ref="I71:W71"/>
    <mergeCell ref="R53:T53"/>
    <mergeCell ref="K46:M46"/>
    <mergeCell ref="W46:X46"/>
    <mergeCell ref="R98:W98"/>
    <mergeCell ref="O107:P107"/>
    <mergeCell ref="O109:P109"/>
    <mergeCell ref="G109:I109"/>
    <mergeCell ref="R105:T105"/>
    <mergeCell ref="R107:T107"/>
    <mergeCell ref="R109:T109"/>
    <mergeCell ref="O116:P116"/>
    <mergeCell ref="T35:X35"/>
    <mergeCell ref="C55:N55"/>
    <mergeCell ref="C89:X91"/>
    <mergeCell ref="C73:I73"/>
    <mergeCell ref="J73:L73"/>
    <mergeCell ref="C39:X39"/>
    <mergeCell ref="C41:E41"/>
    <mergeCell ref="C48:E49"/>
    <mergeCell ref="N73:W73"/>
    <mergeCell ref="C69:E69"/>
    <mergeCell ref="I69:W69"/>
    <mergeCell ref="F93:I93"/>
    <mergeCell ref="S46:V46"/>
    <mergeCell ref="E35:Q35"/>
    <mergeCell ref="C53:O53"/>
    <mergeCell ref="D56:X56"/>
    <mergeCell ref="K214:X214"/>
    <mergeCell ref="V238:W238"/>
    <mergeCell ref="F163:H163"/>
    <mergeCell ref="S67:W67"/>
    <mergeCell ref="N67:Q67"/>
    <mergeCell ref="H67:M67"/>
    <mergeCell ref="C217:X217"/>
    <mergeCell ref="C222:L222"/>
    <mergeCell ref="C220:L220"/>
    <mergeCell ref="C224:L224"/>
    <mergeCell ref="C228:L228"/>
    <mergeCell ref="C230:L230"/>
    <mergeCell ref="C232:L232"/>
    <mergeCell ref="C234:L234"/>
    <mergeCell ref="C226:L226"/>
    <mergeCell ref="N234:T234"/>
    <mergeCell ref="N220:U220"/>
    <mergeCell ref="N222:U222"/>
    <mergeCell ref="V220:W220"/>
    <mergeCell ref="V222:W222"/>
    <mergeCell ref="C163:E163"/>
    <mergeCell ref="C67:G67"/>
    <mergeCell ref="C151:R154"/>
    <mergeCell ref="C127:N127"/>
  </mergeCells>
  <phoneticPr fontId="69" type="noConversion"/>
  <conditionalFormatting sqref="C174">
    <cfRule type="cellIs" dxfId="6" priority="8" operator="greaterThan">
      <formula>1</formula>
    </cfRule>
  </conditionalFormatting>
  <conditionalFormatting sqref="F163">
    <cfRule type="cellIs" dxfId="5" priority="7" operator="greaterThan">
      <formula>1</formula>
    </cfRule>
  </conditionalFormatting>
  <conditionalFormatting sqref="C176">
    <cfRule type="cellIs" dxfId="4" priority="6" operator="greaterThan">
      <formula>1</formula>
    </cfRule>
  </conditionalFormatting>
  <conditionalFormatting sqref="N203:S203">
    <cfRule type="cellIs" dxfId="3" priority="4" operator="lessThan">
      <formula>$N$201</formula>
    </cfRule>
    <cfRule type="cellIs" dxfId="2" priority="5" operator="greaterThanOrEqual">
      <formula>$N$201</formula>
    </cfRule>
    <cfRule type="cellIs" dxfId="1" priority="2" operator="greaterThan">
      <formula>$N$201</formula>
    </cfRule>
    <cfRule type="cellIs" dxfId="0" priority="1" operator="lessThan">
      <formula>$N$201</formula>
    </cfRule>
  </conditionalFormatting>
  <dataValidations count="34">
    <dataValidation type="list" allowBlank="1" showInputMessage="1" showErrorMessage="1" sqref="JL116 WWB118 WMF118 WCJ118 VSN118 VIR118 UYV118 UOZ118 UFD118 TVH118 TLL118 TBP118 SRT118 SHX118 RYB118 ROF118 REJ118 QUN118 QKR118 QAV118 PQZ118 PHD118 OXH118 ONL118 ODP118 NTT118 NJX118 NAB118 MQF118 MGJ118 LWN118 LMR118 LCV118 KSZ118 KJD118 JZH118 JPL118 JFP118 IVT118 ILX118 ICB118 HSF118 HIJ118 GYN118 GOR118 GEV118 FUZ118 FLD118 FBH118 ERL118 EHP118 DXT118 DNX118 DEB118 CUF118 CKJ118 CAN118 BQR118 BGV118 AWZ118 AND118 ADH118 TL118 JP118 AMZ116 WWF118 WMJ118 WCN118 VSR118 VIV118 UYZ118 UPD118 UFH118 TVL118 TLP118 TBT118 SRX118 SIB118 RYF118 ROJ118 REN118 QUR118 QKV118 QAZ118 PRD118 PHH118 OXL118 ONP118 ODT118 NTX118 NKB118 NAF118 MQJ118 MGN118 LWR118 LMV118 LCZ118 KTD118 KJH118 JZL118 JPP118 JFT118 IVX118 IMB118 ICF118 HSJ118 HIN118 GYR118 GOV118 GEZ118 FVD118 FLH118 FBL118 ERP118 EHT118 DXX118 DOB118 DEF118 CUJ118 CKN118 CAR118 BQV118 BGZ118 AXD118 ANH118 ADL118 TP118 JT118 BGR116 WWB116 WMF116 WCJ116 VSN116 VIR116 UYV116 UOZ116 UFD116 TVH116 TLL116 TBP116 SRT116 SHX116 RYB116 ROF116 REJ116 QUN116 QKR116 QAV116 PQZ116 PHD116 OXH116 ONL116 ODP116 NTT116 NJX116 NAB116 MQF116 MGJ116 LWN116 LMR116 LCV116 KSZ116 KJD116 JZH116 JPL116 JFP116 IVT116 ILX116 ICB116 HSF116 HIJ116 GYN116 GOR116 GEV116 FUZ116 FLD116 FBH116 ERL116 EHP116 DXT116 DNX116 DEB116 CUF116 CKJ116 CAN116 BQR116 BGV116 AWZ116 AND116 ADH116 TL116 JP116 ADD116 WWF116 WMJ116 WCN116 VSR116 VIV116 UYZ116 UPD116 UFH116 TVL116 TLP116 TBT116 SRX116 SIB116 RYF116 ROJ116 REN116 QUR116 QKV116 QAZ116 PRD116 PHH116 OXL116 ONP116 ODT116 NTX116 NKB116 NAF116 MQJ116 MGN116 LWR116 LMV116 LCZ116 KTD116 KJH116 JZL116 JPP116 JFT116 IVX116 IMB116 ICF116 HSJ116 HIN116 GYR116 GOV116 GEZ116 FVD116 FLH116 FBL116 ERP116 EHT116 DXX116 DOB116 DEF116 CUJ116 CKN116 CAR116 BQV116 BGZ116 AXD116 ANH116 ADL116 TP116 JT116 AWV116 WVX118 WMB118 WCF118 VSJ118 VIN118 UYR118 UOV118 UEZ118 TVD118 TLH118 TBL118 SRP118 SHT118 RXX118 ROB118 REF118 QUJ118 QKN118 QAR118 PQV118 PGZ118 OXD118 ONH118 ODL118 NTP118 NJT118 MZX118 MQB118 MGF118 LWJ118 LMN118 LCR118 KSV118 KIZ118 JZD118 JPH118 JFL118 IVP118 ILT118 IBX118 HSB118 HIF118 GYJ118 GON118 GER118 FUV118 FKZ118 FBD118 ERH118 EHL118 DXP118 DNT118 DDX118 CUB118 CKF118 CAJ118 BQN118 BGR118 AWV118 AMZ118 ADD118 TH118 JL118 TH116 WVX116 WMB116 WCF116 VSJ116 VIN116 UYR116 UOV116 UEZ116 TVD116 TLH116 TBL116 SRP116 SHT116 RXX116 ROB116 REF116 QUJ116 QKN116 QAR116 PQV116 PGZ116 OXD116 ONH116 ODL116 NTP116 NJT116 MZX116 MQB116 MGF116 LWJ116 LMN116 LCR116 KSV116 KIZ116 JZD116 JPH116 JFL116 IVP116 ILT116 IBX116 HSB116 HIF116 GYJ116 GON116 GER116 FUV116 FKZ116 FBD116 ERH116 EHL116 DXP116 DNT116 DDX116 CUB116 CKF116 CAJ116 BQN116">
      <formula1>$K$206:$K$208</formula1>
    </dataValidation>
    <dataValidation type="textLength" operator="lessThan" allowBlank="1" showInputMessage="1" showErrorMessage="1" errorTitle="Input " error="Too many characters" promptTitle="Project Description" prompt="Please limit description to 800 characters or less" sqref="F48:X51">
      <formula1>800</formula1>
    </dataValidation>
    <dataValidation type="decimal" operator="greaterThanOrEqual" allowBlank="1" showInputMessage="1" showErrorMessage="1" promptTitle="Facility Length" prompt="Please enter length in miles" sqref="F46:I46 Y46:AB46">
      <formula1>0</formula1>
    </dataValidation>
    <dataValidation type="textLength" operator="lessThan" allowBlank="1" showInputMessage="1" showErrorMessage="1" errorTitle="Limit Achieved" promptTitle="Public and/or Private Support" prompt="Please limit response to 350 characters" sqref="C57">
      <formula1>350</formula1>
    </dataValidation>
    <dataValidation type="textLength" operator="lessThan" allowBlank="1" showInputMessage="1" showErrorMessage="1" errorTitle="Limit Achieved" promptTitle="Special Characteristics" prompt="Please limit response to 350 characters" sqref="C77 C83">
      <formula1>350</formula1>
    </dataValidation>
    <dataValidation type="textLength" operator="lessThan" allowBlank="1" showInputMessage="1" showErrorMessage="1" errorTitle="Limit Achieved" promptTitle="Project Work phases underway" prompt="Please limit response to 350 characters" sqref="C89:X92">
      <formula1>350</formula1>
    </dataValidation>
    <dataValidation type="textLength" operator="lessThan" allowBlank="1" showInputMessage="1" showErrorMessage="1" errorTitle="Limit Achieved" promptTitle="Existing ROW Ownerships" prompt="Please limit response to 350 characters" sqref="C147:X149">
      <formula1>350</formula1>
    </dataValidation>
    <dataValidation type="list" allowBlank="1" showInputMessage="1" showErrorMessage="1" errorTitle="ROW Info" promptTitle="Is there ROW acquisition?" prompt="If yes, please explain" sqref="T151">
      <formula1>$AC$32:$AC$34</formula1>
    </dataValidation>
    <dataValidation type="list" allowBlank="1" showErrorMessage="1" error="Make a Selection" sqref="U159 W165">
      <formula1>$AG$10:$AG$14</formula1>
    </dataValidation>
    <dataValidation type="textLength" operator="lessThan" allowBlank="1" showInputMessage="1" showErrorMessage="1" errorTitle="Limit Achieved" promptTitle="Fill gap / complete connection" prompt="Please limit response to 350 characters" sqref="G100">
      <formula1>350</formula1>
    </dataValidation>
    <dataValidation type="textLength" operator="lessThan" allowBlank="1" showInputMessage="1" showErrorMessage="1" errorTitle="Limit Achieved" promptTitle="Access to employment" prompt="Please limit response to 350 characters" sqref="G112">
      <formula1>350</formula1>
    </dataValidation>
    <dataValidation type="textLength" operator="lessThan" allowBlank="1" showInputMessage="1" showErrorMessage="1" errorTitle="Limit Achieved" promptTitle="Safety Improvements" prompt="Please limit response to 350 characters" sqref="G120">
      <formula1>350</formula1>
    </dataValidation>
    <dataValidation type="textLength" operator="lessThan" allowBlank="1" showInputMessage="1" showErrorMessage="1" errorTitle="Limit Achieved" promptTitle="Describe Proposed Acquisition" prompt="Please limit response to 500 characters" sqref="C155:X157">
      <formula1>500</formula1>
    </dataValidation>
    <dataValidation type="list" allowBlank="1" showInputMessage="1" showErrorMessage="1" sqref="Q53 V65 M65 C213 C211 C201 C209 C207 C205 O118 C203 T118 O116 U97 J118 J116 U95 U93 O97 O95 O93 T116 J97 J95 J93">
      <formula1>$AC$32:$AC$33</formula1>
    </dataValidation>
    <dataValidation type="decimal" operator="greaterThanOrEqual" showInputMessage="1" showErrorMessage="1" promptTitle="Distance from proposed project" prompt="Please enter length in miles" sqref="J105 J107 J109 U107 O105 O107 O109 U105 U109">
      <formula1>0</formula1>
    </dataValidation>
    <dataValidation type="list" operator="greaterThanOrEqual" allowBlank="1" showInputMessage="1" showErrorMessage="1" promptTitle="Percent of Freight Traffic" prompt="For State facilities Access UDOT's AADT Traffic Map_x000a__x000a_Otherwise_x000a_Estimate percent of truck traffic for non-statel facility" sqref="F126:G126">
      <formula1>$C$265:$C$270</formula1>
    </dataValidation>
    <dataValidation allowBlank="1" showInputMessage="1" showErrorMessage="1" promptTitle="Delay Reduction" prompt="The estimation of delay reduction should come from a traffic simulation model" sqref="V124:W124"/>
    <dataValidation type="decimal" operator="greaterThanOrEqual" allowBlank="1" showInputMessage="1" showErrorMessage="1" promptTitle="Intersection Improvements" prompt="Sum of all intersection improvements included with this project" sqref="O126">
      <formula1>0</formula1>
    </dataValidation>
    <dataValidation allowBlank="1" showInputMessage="1" showErrorMessage="1" promptTitle="Other Project Benefits" prompt="Please list other project Benefits not addressed in this concept report" sqref="T126:X126"/>
    <dataValidation allowBlank="1" showInputMessage="1" showErrorMessage="1" promptTitle="Projected 2040 Daily Users" prompt="Refer to the &quot;Projected2040 Average Weekday Traffic link&quot;_x000a_ for highway improvement projects.                                                                     _x000a_If there is no information for the proposed project facility, enter NA for Not Available" sqref="P188"/>
    <dataValidation allowBlank="1" showInputMessage="1" showErrorMessage="1" promptTitle="Crash Data Available" prompt="Crash data is available on the Numetrics website once user establishes an account with UDOT_x000a_https://udot.numetric.com" sqref="AN120:AN122"/>
    <dataValidation allowBlank="1" showInputMessage="1" showErrorMessage="1" promptTitle="Other Described" prompt="List other items here and Sum the amounts into one value for the box to the right." sqref="C246:L246"/>
    <dataValidation type="list" operator="greaterThanOrEqual" allowBlank="1" showInputMessage="1" showErrorMessage="1" promptTitle="State Owned?" prompt="Does the State Own the Facility?" sqref="O46">
      <formula1>$AM$41:$AM$42</formula1>
    </dataValidation>
    <dataValidation type="list" operator="greaterThanOrEqual" allowBlank="1" showInputMessage="1" showErrorMessage="1" promptTitle="Locally Owned?" prompt="Is the Facility Locally Owned?" sqref="R46">
      <formula1>$AM$41:$AM$42</formula1>
    </dataValidation>
    <dataValidation operator="greaterThanOrEqual" allowBlank="1" showInputMessage="1" showErrorMessage="1" promptTitle="Other Agencies" prompt="List Additional Agencies" sqref="W46:X46"/>
    <dataValidation type="list" allowBlank="1" showInputMessage="1" showErrorMessage="1" errorTitle="ROW Info" sqref="D133 O74:O75 M170 M168 M166 K170 K168 K166 D137 D139 D141 D143 D135 U133 U135 U137 U139 U141 O133 O135 O137 O139 O141 K133 K135 K137 K139">
      <formula1>$AC$32:$AC$34</formula1>
    </dataValidation>
    <dataValidation type="list" allowBlank="1" showInputMessage="1" showErrorMessage="1" errorTitle="ROW Info" promptTitle="Anticipated Maintenance Costs" prompt="If yes, please explain" sqref="W163 W190 W170">
      <formula1>$AC$32:$AC$34</formula1>
    </dataValidation>
    <dataValidation type="list" allowBlank="1" showInputMessage="1" showErrorMessage="1" errorTitle="Enter Classification" promptTitle="Functional Classification" sqref="J73:L73">
      <formula1>$L$267:$L$271</formula1>
    </dataValidation>
    <dataValidation type="list" allowBlank="1" showErrorMessage="1" error="Make a Selection" sqref="J178">
      <formula1>$E$266:$E$270</formula1>
    </dataValidation>
    <dataValidation type="list" allowBlank="1" showErrorMessage="1" error="Make a Selection" sqref="U178:W181">
      <formula1>$G$266:$G$269</formula1>
    </dataValidation>
    <dataValidation allowBlank="1" showInputMessage="1" showErrorMessage="1" promptTitle="Enter Estimate" sqref="N205:Q205 N207:Q207 N209:Q209 N211:Q211 N213:Q213"/>
    <dataValidation allowBlank="1" showInputMessage="1" showErrorMessage="1" promptTitle="Existing Lanes" prompt="How many lanes of traffic currently exist (thru lanes and turning lanes)" sqref="R67"/>
    <dataValidation allowBlank="1" showInputMessage="1" showErrorMessage="1" promptTitle="Proposed Lanes" prompt="How many lanes will exist after the improvements (thru lanes and turning lanes)" sqref="X67"/>
    <dataValidation type="list" allowBlank="1" showInputMessage="1" showErrorMessage="1" promptTitle="Select Project Improvement" prompt="Please select the dominant improvement for the project" sqref="H67:M67">
      <formula1>$N$266:$N$270</formula1>
    </dataValidation>
  </dataValidations>
  <hyperlinks>
    <hyperlink ref="I126:K126" r:id="rId1" display="State Facilities AADT Traffic &amp; Truck Traffic Map/ Information"/>
    <hyperlink ref="C73:I73" r:id="rId2" display="Functional Classification Link"/>
    <hyperlink ref="C187:I187" r:id="rId3" display="Average Daily Traffic Link"/>
    <hyperlink ref="J124" r:id="rId4" display="Project Safety Index from UDOT Traffic and Safety Data                                                                             (2013-2015)"/>
    <hyperlink ref="R74:W74" r:id="rId5" display="Regional Transportation Plan Link"/>
    <hyperlink ref="U74" r:id="rId6" display="Regional Transportation Plan Link"/>
    <hyperlink ref="N143:W144" r:id="rId7" display="Click Here to Access the WC 2040 Vision Brochure"/>
    <hyperlink ref="R74:X74" r:id="rId8" location="mapList=vision.transportation.landuse.econdev.recreation&amp;scale=288895&amp;selectedMap=transportation&amp;sideBarClosed=false&amp;x=-12457000&amp;y=4977000" display="Regional Transportation Plan - Link"/>
    <hyperlink ref="L143:X144" r:id="rId9" location="mapList=vision.transportation.landuse.econdev.recreation&amp;scale=144448&amp;selectedMap=vision&amp;sideBarClosed=false&amp;x=-12462007&amp;y=5046883" display="Click Here to Access the WC 2050 Vision Map (for reference purpose)"/>
    <hyperlink ref="C165:H165" r:id="rId10" display="Link to City Population Data"/>
    <hyperlink ref="F184:J186" r:id="rId11" display="https://wfrc.org/traffic-volume-map/"/>
  </hyperlinks>
  <printOptions horizontalCentered="1"/>
  <pageMargins left="0.35" right="0.35" top="0.5" bottom="0.5" header="0.3" footer="0.3"/>
  <pageSetup scale="49" fitToHeight="7" orientation="portrait" r:id="rId12"/>
  <headerFooter>
    <oddFooter>&amp;L&amp;"-,Italic"&amp;F&amp;C&amp;"-,Bold"&amp;14&amp;P&amp;R&amp;"-,Italic"&amp;D</oddFooter>
  </headerFooter>
  <rowBreaks count="3" manualBreakCount="3">
    <brk id="60" min="2" max="23" man="1"/>
    <brk id="127" min="2" max="23" man="1"/>
    <brk id="195" min="2" max="23"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R Wuthrich</dc:creator>
  <cp:lastModifiedBy>Stewart, Brooke</cp:lastModifiedBy>
  <cp:lastPrinted>2021-05-26T19:26:51Z</cp:lastPrinted>
  <dcterms:created xsi:type="dcterms:W3CDTF">2017-06-19T19:49:09Z</dcterms:created>
  <dcterms:modified xsi:type="dcterms:W3CDTF">2022-06-06T17:58:15Z</dcterms:modified>
</cp:coreProperties>
</file>